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05" windowWidth="16035" windowHeight="133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4" i="1"/>
  <c r="P15"/>
  <c r="Q15" s="1"/>
  <c r="P16"/>
  <c r="P17"/>
  <c r="Q17" s="1"/>
  <c r="P18"/>
  <c r="P19"/>
  <c r="Q19" s="1"/>
  <c r="P20"/>
  <c r="P21"/>
  <c r="Q21" s="1"/>
  <c r="P22"/>
  <c r="P23"/>
  <c r="Q23" s="1"/>
  <c r="P24"/>
  <c r="P25"/>
  <c r="Q25" s="1"/>
  <c r="P26"/>
  <c r="P27"/>
  <c r="S27" s="1"/>
  <c r="P28"/>
  <c r="P29"/>
  <c r="S29" s="1"/>
  <c r="P30"/>
  <c r="P31"/>
  <c r="S31" s="1"/>
  <c r="P32"/>
  <c r="P33"/>
  <c r="T33" s="1"/>
  <c r="P34"/>
  <c r="P35"/>
  <c r="T35" s="1"/>
  <c r="Q26"/>
  <c r="Q27"/>
  <c r="Q28"/>
  <c r="Q29"/>
  <c r="Q30"/>
  <c r="Q31"/>
  <c r="Q16"/>
  <c r="Q18"/>
  <c r="Q20"/>
  <c r="Q22"/>
  <c r="Q24"/>
  <c r="Q33"/>
  <c r="Q34"/>
  <c r="Q35"/>
  <c r="P36"/>
  <c r="T36" s="1"/>
  <c r="P37"/>
  <c r="T37" s="1"/>
  <c r="P38"/>
  <c r="T38" s="1"/>
  <c r="P39"/>
  <c r="T39" s="1"/>
  <c r="P40"/>
  <c r="T40" s="1"/>
  <c r="P41"/>
  <c r="T41" s="1"/>
  <c r="P42"/>
  <c r="T42" s="1"/>
  <c r="P43"/>
  <c r="T43" s="1"/>
  <c r="P44"/>
  <c r="T44" s="1"/>
  <c r="P45"/>
  <c r="T45" s="1"/>
  <c r="P46"/>
  <c r="T46" s="1"/>
  <c r="P47"/>
  <c r="T47" s="1"/>
  <c r="P48"/>
  <c r="T48" s="1"/>
  <c r="P49"/>
  <c r="T49" s="1"/>
  <c r="P50"/>
  <c r="T50" s="1"/>
  <c r="P51"/>
  <c r="T51" s="1"/>
  <c r="P52"/>
  <c r="T52" s="1"/>
  <c r="P53"/>
  <c r="T53" s="1"/>
  <c r="P54"/>
  <c r="T54" s="1"/>
  <c r="P55"/>
  <c r="T55" s="1"/>
  <c r="P56"/>
  <c r="T56" s="1"/>
  <c r="P57"/>
  <c r="T57" s="1"/>
  <c r="P58"/>
  <c r="T58" s="1"/>
  <c r="P59"/>
  <c r="T59" s="1"/>
  <c r="P60"/>
  <c r="T60" s="1"/>
  <c r="P61"/>
  <c r="T61" s="1"/>
  <c r="P62"/>
  <c r="T62" s="1"/>
  <c r="P63"/>
  <c r="T63" s="1"/>
  <c r="P64"/>
  <c r="T64" s="1"/>
  <c r="P65"/>
  <c r="T65" s="1"/>
  <c r="P66"/>
  <c r="T66" s="1"/>
  <c r="P67"/>
  <c r="T67" s="1"/>
  <c r="P68"/>
  <c r="T68" s="1"/>
  <c r="P69"/>
  <c r="T69" s="1"/>
  <c r="P70"/>
  <c r="T70" s="1"/>
  <c r="P71"/>
  <c r="T71" s="1"/>
  <c r="P72"/>
  <c r="T72" s="1"/>
  <c r="P73"/>
  <c r="T73" s="1"/>
  <c r="P74"/>
  <c r="T74" s="1"/>
  <c r="P75"/>
  <c r="T75" s="1"/>
  <c r="P76"/>
  <c r="T76" s="1"/>
  <c r="P77"/>
  <c r="T77" s="1"/>
  <c r="P78"/>
  <c r="T78" s="1"/>
  <c r="P79"/>
  <c r="T79" s="1"/>
  <c r="P80"/>
  <c r="T80" s="1"/>
  <c r="P81"/>
  <c r="T81" s="1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S34"/>
  <c r="S36"/>
  <c r="S38"/>
  <c r="S40"/>
  <c r="S42"/>
  <c r="S44"/>
  <c r="S46"/>
  <c r="S48"/>
  <c r="S50"/>
  <c r="S52"/>
  <c r="S54"/>
  <c r="S56"/>
  <c r="S58"/>
  <c r="S60"/>
  <c r="S62"/>
  <c r="S64"/>
  <c r="S66"/>
  <c r="S68"/>
  <c r="S70"/>
  <c r="S72"/>
  <c r="S74"/>
  <c r="S76"/>
  <c r="S78"/>
  <c r="S80"/>
  <c r="S14"/>
  <c r="S16"/>
  <c r="S18"/>
  <c r="S20"/>
  <c r="S22"/>
  <c r="S24"/>
  <c r="S26"/>
  <c r="S28"/>
  <c r="S30"/>
  <c r="R68"/>
  <c r="R70"/>
  <c r="R72"/>
  <c r="R74"/>
  <c r="R76"/>
  <c r="R78"/>
  <c r="R80"/>
  <c r="R60"/>
  <c r="R62"/>
  <c r="R64"/>
  <c r="R66"/>
  <c r="R59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13"/>
  <c r="Q1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T13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32"/>
  <c r="S13"/>
  <c r="Q13"/>
  <c r="R58" l="1"/>
  <c r="R65"/>
  <c r="R63"/>
  <c r="R61"/>
  <c r="R81"/>
  <c r="R79"/>
  <c r="R77"/>
  <c r="R75"/>
  <c r="R73"/>
  <c r="R71"/>
  <c r="R69"/>
  <c r="R67"/>
  <c r="S81"/>
  <c r="S79"/>
  <c r="S77"/>
  <c r="S75"/>
  <c r="S73"/>
  <c r="S71"/>
  <c r="S69"/>
  <c r="S67"/>
  <c r="S65"/>
  <c r="S63"/>
  <c r="S61"/>
  <c r="S59"/>
  <c r="S57"/>
  <c r="S55"/>
  <c r="S53"/>
  <c r="S51"/>
  <c r="S49"/>
  <c r="S47"/>
  <c r="S45"/>
  <c r="S43"/>
  <c r="S41"/>
  <c r="S39"/>
  <c r="S37"/>
  <c r="S35"/>
  <c r="S25"/>
  <c r="S23"/>
  <c r="S21"/>
  <c r="S19"/>
  <c r="S17"/>
  <c r="S15"/>
  <c r="S33"/>
  <c r="Q32"/>
  <c r="T32"/>
  <c r="S32"/>
  <c r="R32"/>
  <c r="T34"/>
</calcChain>
</file>

<file path=xl/sharedStrings.xml><?xml version="1.0" encoding="utf-8"?>
<sst xmlns="http://schemas.openxmlformats.org/spreadsheetml/2006/main" count="24" uniqueCount="14">
  <si>
    <t>Date</t>
  </si>
  <si>
    <t>Raised</t>
  </si>
  <si>
    <t>Closed</t>
  </si>
  <si>
    <t>Days left</t>
  </si>
  <si>
    <t>Project Finish Date</t>
  </si>
  <si>
    <t>Bug Fix Days outstanding</t>
  </si>
  <si>
    <t>Comp 1</t>
  </si>
  <si>
    <t>Comp 2</t>
  </si>
  <si>
    <t>Comp 3</t>
  </si>
  <si>
    <t>Comp 4</t>
  </si>
  <si>
    <t>Backlog</t>
  </si>
  <si>
    <t>Enter finish date, day dates, names of components and raised, closed and backlog numbers</t>
  </si>
  <si>
    <t>Enter a moving average window (in days)
max 10</t>
  </si>
  <si>
    <t>Data below all calculated, do not change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</si>
</sst>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sz val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9"/>
      <color indexed="8"/>
      <name val="Calibri"/>
      <family val="2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14" fontId="0" fillId="0" borderId="6" xfId="0" applyNumberFormat="1" applyBorder="1"/>
    <xf numFmtId="0" fontId="0" fillId="0" borderId="7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/>
    <xf numFmtId="14" fontId="7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textRotation="90" wrapText="1"/>
    </xf>
    <xf numFmtId="0" fontId="4" fillId="4" borderId="1" xfId="0" applyFont="1" applyFill="1" applyBorder="1"/>
    <xf numFmtId="0" fontId="4" fillId="4" borderId="6" xfId="0" applyFont="1" applyFill="1" applyBorder="1"/>
    <xf numFmtId="0" fontId="5" fillId="4" borderId="1" xfId="0" applyFont="1" applyFill="1" applyBorder="1"/>
    <xf numFmtId="0" fontId="5" fillId="4" borderId="6" xfId="0" applyFont="1" applyFill="1" applyBorder="1"/>
    <xf numFmtId="0" fontId="3" fillId="5" borderId="1" xfId="0" applyFont="1" applyFill="1" applyBorder="1" applyAlignment="1">
      <alignment horizontal="center" textRotation="90" wrapText="1"/>
    </xf>
    <xf numFmtId="0" fontId="4" fillId="5" borderId="1" xfId="0" applyFont="1" applyFill="1" applyBorder="1"/>
    <xf numFmtId="0" fontId="4" fillId="5" borderId="6" xfId="0" applyFont="1" applyFill="1" applyBorder="1"/>
    <xf numFmtId="0" fontId="5" fillId="5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4.8943510914135194E-2"/>
          <c:y val="8.4203752308739194E-2"/>
          <c:w val="0.80869710767522474"/>
          <c:h val="0.76012909497423942"/>
        </c:manualLayout>
      </c:layout>
      <c:lineChart>
        <c:grouping val="standard"/>
        <c:ser>
          <c:idx val="0"/>
          <c:order val="0"/>
          <c:tx>
            <c:strRef>
              <c:f>Sheet1!$P$13</c:f>
              <c:strCache>
                <c:ptCount val="1"/>
                <c:pt idx="0">
                  <c:v>Days left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Sheet1!$O$14:$O$72</c:f>
              <c:numCache>
                <c:formatCode>dd/mm/yyyy</c:formatCode>
                <c:ptCount val="59"/>
                <c:pt idx="0">
                  <c:v>39248</c:v>
                </c:pt>
                <c:pt idx="1">
                  <c:v>39251</c:v>
                </c:pt>
                <c:pt idx="2">
                  <c:v>39252</c:v>
                </c:pt>
                <c:pt idx="3">
                  <c:v>39253</c:v>
                </c:pt>
                <c:pt idx="4">
                  <c:v>39254</c:v>
                </c:pt>
                <c:pt idx="5">
                  <c:v>39255</c:v>
                </c:pt>
                <c:pt idx="6">
                  <c:v>39258</c:v>
                </c:pt>
                <c:pt idx="7">
                  <c:v>39259</c:v>
                </c:pt>
                <c:pt idx="8">
                  <c:v>39260</c:v>
                </c:pt>
                <c:pt idx="9">
                  <c:v>39261</c:v>
                </c:pt>
                <c:pt idx="10">
                  <c:v>39262</c:v>
                </c:pt>
                <c:pt idx="11">
                  <c:v>39265</c:v>
                </c:pt>
                <c:pt idx="12">
                  <c:v>39266</c:v>
                </c:pt>
                <c:pt idx="13">
                  <c:v>39267</c:v>
                </c:pt>
                <c:pt idx="14">
                  <c:v>39268</c:v>
                </c:pt>
                <c:pt idx="15">
                  <c:v>39269</c:v>
                </c:pt>
                <c:pt idx="16">
                  <c:v>39272</c:v>
                </c:pt>
                <c:pt idx="17">
                  <c:v>39273</c:v>
                </c:pt>
                <c:pt idx="18">
                  <c:v>39274</c:v>
                </c:pt>
                <c:pt idx="19">
                  <c:v>39279</c:v>
                </c:pt>
                <c:pt idx="20">
                  <c:v>39280</c:v>
                </c:pt>
                <c:pt idx="21">
                  <c:v>39281</c:v>
                </c:pt>
                <c:pt idx="22">
                  <c:v>39282</c:v>
                </c:pt>
                <c:pt idx="23">
                  <c:v>39283</c:v>
                </c:pt>
                <c:pt idx="24">
                  <c:v>39286</c:v>
                </c:pt>
                <c:pt idx="25">
                  <c:v>39287</c:v>
                </c:pt>
                <c:pt idx="26">
                  <c:v>39288</c:v>
                </c:pt>
                <c:pt idx="27">
                  <c:v>39289</c:v>
                </c:pt>
                <c:pt idx="28">
                  <c:v>39290</c:v>
                </c:pt>
                <c:pt idx="29">
                  <c:v>39293</c:v>
                </c:pt>
                <c:pt idx="30">
                  <c:v>39294</c:v>
                </c:pt>
                <c:pt idx="31">
                  <c:v>39295</c:v>
                </c:pt>
                <c:pt idx="32">
                  <c:v>39296</c:v>
                </c:pt>
                <c:pt idx="33">
                  <c:v>39297</c:v>
                </c:pt>
                <c:pt idx="34">
                  <c:v>39300</c:v>
                </c:pt>
                <c:pt idx="35">
                  <c:v>39301</c:v>
                </c:pt>
                <c:pt idx="36">
                  <c:v>39302</c:v>
                </c:pt>
                <c:pt idx="37">
                  <c:v>39303</c:v>
                </c:pt>
                <c:pt idx="38">
                  <c:v>39304</c:v>
                </c:pt>
                <c:pt idx="39">
                  <c:v>39307</c:v>
                </c:pt>
                <c:pt idx="40">
                  <c:v>39308</c:v>
                </c:pt>
                <c:pt idx="41">
                  <c:v>39309</c:v>
                </c:pt>
                <c:pt idx="42">
                  <c:v>39310</c:v>
                </c:pt>
                <c:pt idx="43">
                  <c:v>39311</c:v>
                </c:pt>
                <c:pt idx="44">
                  <c:v>39314</c:v>
                </c:pt>
                <c:pt idx="45">
                  <c:v>39315</c:v>
                </c:pt>
                <c:pt idx="46">
                  <c:v>39316</c:v>
                </c:pt>
                <c:pt idx="47">
                  <c:v>39317</c:v>
                </c:pt>
                <c:pt idx="48">
                  <c:v>39318</c:v>
                </c:pt>
                <c:pt idx="49">
                  <c:v>39322</c:v>
                </c:pt>
                <c:pt idx="50">
                  <c:v>39323</c:v>
                </c:pt>
                <c:pt idx="51">
                  <c:v>39324</c:v>
                </c:pt>
                <c:pt idx="52">
                  <c:v>39325</c:v>
                </c:pt>
                <c:pt idx="53">
                  <c:v>39328</c:v>
                </c:pt>
                <c:pt idx="54">
                  <c:v>39329</c:v>
                </c:pt>
                <c:pt idx="55">
                  <c:v>39330</c:v>
                </c:pt>
                <c:pt idx="56">
                  <c:v>39331</c:v>
                </c:pt>
                <c:pt idx="57">
                  <c:v>39332</c:v>
                </c:pt>
                <c:pt idx="58">
                  <c:v>39335</c:v>
                </c:pt>
              </c:numCache>
            </c:numRef>
          </c:cat>
          <c:val>
            <c:numRef>
              <c:f>Sheet1!$P$14:$P$72</c:f>
              <c:numCache>
                <c:formatCode>General</c:formatCode>
                <c:ptCount val="59"/>
                <c:pt idx="0">
                  <c:v>71</c:v>
                </c:pt>
                <c:pt idx="1">
                  <c:v>70</c:v>
                </c:pt>
                <c:pt idx="2">
                  <c:v>69</c:v>
                </c:pt>
                <c:pt idx="3">
                  <c:v>68</c:v>
                </c:pt>
                <c:pt idx="4">
                  <c:v>67</c:v>
                </c:pt>
                <c:pt idx="5">
                  <c:v>66</c:v>
                </c:pt>
                <c:pt idx="6">
                  <c:v>65</c:v>
                </c:pt>
                <c:pt idx="7">
                  <c:v>64</c:v>
                </c:pt>
                <c:pt idx="8">
                  <c:v>63</c:v>
                </c:pt>
                <c:pt idx="9">
                  <c:v>62</c:v>
                </c:pt>
                <c:pt idx="10">
                  <c:v>61</c:v>
                </c:pt>
                <c:pt idx="11">
                  <c:v>60</c:v>
                </c:pt>
                <c:pt idx="12">
                  <c:v>59</c:v>
                </c:pt>
                <c:pt idx="13">
                  <c:v>58</c:v>
                </c:pt>
                <c:pt idx="14">
                  <c:v>57</c:v>
                </c:pt>
                <c:pt idx="15">
                  <c:v>56</c:v>
                </c:pt>
                <c:pt idx="16">
                  <c:v>55</c:v>
                </c:pt>
                <c:pt idx="17">
                  <c:v>54</c:v>
                </c:pt>
                <c:pt idx="18">
                  <c:v>53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  <c:pt idx="23">
                  <c:v>46</c:v>
                </c:pt>
                <c:pt idx="24">
                  <c:v>45</c:v>
                </c:pt>
                <c:pt idx="25">
                  <c:v>44</c:v>
                </c:pt>
                <c:pt idx="26">
                  <c:v>43</c:v>
                </c:pt>
                <c:pt idx="27">
                  <c:v>42</c:v>
                </c:pt>
                <c:pt idx="28">
                  <c:v>41</c:v>
                </c:pt>
                <c:pt idx="29">
                  <c:v>40</c:v>
                </c:pt>
                <c:pt idx="30">
                  <c:v>39</c:v>
                </c:pt>
                <c:pt idx="31">
                  <c:v>38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19</c:v>
                </c:pt>
                <c:pt idx="50">
                  <c:v>18</c:v>
                </c:pt>
                <c:pt idx="51">
                  <c:v>17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13</c:v>
                </c:pt>
                <c:pt idx="56">
                  <c:v>12</c:v>
                </c:pt>
                <c:pt idx="57">
                  <c:v>11</c:v>
                </c:pt>
                <c:pt idx="58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Sheet1!$Q$13</c:f>
              <c:strCache>
                <c:ptCount val="1"/>
                <c:pt idx="0">
                  <c:v>Comp 1</c:v>
                </c:pt>
              </c:strCache>
            </c:strRef>
          </c:tx>
          <c:marker>
            <c:symbol val="none"/>
          </c:marker>
          <c:cat>
            <c:numRef>
              <c:f>Sheet1!$O$14:$O$72</c:f>
              <c:numCache>
                <c:formatCode>dd/mm/yyyy</c:formatCode>
                <c:ptCount val="59"/>
                <c:pt idx="0">
                  <c:v>39248</c:v>
                </c:pt>
                <c:pt idx="1">
                  <c:v>39251</c:v>
                </c:pt>
                <c:pt idx="2">
                  <c:v>39252</c:v>
                </c:pt>
                <c:pt idx="3">
                  <c:v>39253</c:v>
                </c:pt>
                <c:pt idx="4">
                  <c:v>39254</c:v>
                </c:pt>
                <c:pt idx="5">
                  <c:v>39255</c:v>
                </c:pt>
                <c:pt idx="6">
                  <c:v>39258</c:v>
                </c:pt>
                <c:pt idx="7">
                  <c:v>39259</c:v>
                </c:pt>
                <c:pt idx="8">
                  <c:v>39260</c:v>
                </c:pt>
                <c:pt idx="9">
                  <c:v>39261</c:v>
                </c:pt>
                <c:pt idx="10">
                  <c:v>39262</c:v>
                </c:pt>
                <c:pt idx="11">
                  <c:v>39265</c:v>
                </c:pt>
                <c:pt idx="12">
                  <c:v>39266</c:v>
                </c:pt>
                <c:pt idx="13">
                  <c:v>39267</c:v>
                </c:pt>
                <c:pt idx="14">
                  <c:v>39268</c:v>
                </c:pt>
                <c:pt idx="15">
                  <c:v>39269</c:v>
                </c:pt>
                <c:pt idx="16">
                  <c:v>39272</c:v>
                </c:pt>
                <c:pt idx="17">
                  <c:v>39273</c:v>
                </c:pt>
                <c:pt idx="18">
                  <c:v>39274</c:v>
                </c:pt>
                <c:pt idx="19">
                  <c:v>39279</c:v>
                </c:pt>
                <c:pt idx="20">
                  <c:v>39280</c:v>
                </c:pt>
                <c:pt idx="21">
                  <c:v>39281</c:v>
                </c:pt>
                <c:pt idx="22">
                  <c:v>39282</c:v>
                </c:pt>
                <c:pt idx="23">
                  <c:v>39283</c:v>
                </c:pt>
                <c:pt idx="24">
                  <c:v>39286</c:v>
                </c:pt>
                <c:pt idx="25">
                  <c:v>39287</c:v>
                </c:pt>
                <c:pt idx="26">
                  <c:v>39288</c:v>
                </c:pt>
                <c:pt idx="27">
                  <c:v>39289</c:v>
                </c:pt>
                <c:pt idx="28">
                  <c:v>39290</c:v>
                </c:pt>
                <c:pt idx="29">
                  <c:v>39293</c:v>
                </c:pt>
                <c:pt idx="30">
                  <c:v>39294</c:v>
                </c:pt>
                <c:pt idx="31">
                  <c:v>39295</c:v>
                </c:pt>
                <c:pt idx="32">
                  <c:v>39296</c:v>
                </c:pt>
                <c:pt idx="33">
                  <c:v>39297</c:v>
                </c:pt>
                <c:pt idx="34">
                  <c:v>39300</c:v>
                </c:pt>
                <c:pt idx="35">
                  <c:v>39301</c:v>
                </c:pt>
                <c:pt idx="36">
                  <c:v>39302</c:v>
                </c:pt>
                <c:pt idx="37">
                  <c:v>39303</c:v>
                </c:pt>
                <c:pt idx="38">
                  <c:v>39304</c:v>
                </c:pt>
                <c:pt idx="39">
                  <c:v>39307</c:v>
                </c:pt>
                <c:pt idx="40">
                  <c:v>39308</c:v>
                </c:pt>
                <c:pt idx="41">
                  <c:v>39309</c:v>
                </c:pt>
                <c:pt idx="42">
                  <c:v>39310</c:v>
                </c:pt>
                <c:pt idx="43">
                  <c:v>39311</c:v>
                </c:pt>
                <c:pt idx="44">
                  <c:v>39314</c:v>
                </c:pt>
                <c:pt idx="45">
                  <c:v>39315</c:v>
                </c:pt>
                <c:pt idx="46">
                  <c:v>39316</c:v>
                </c:pt>
                <c:pt idx="47">
                  <c:v>39317</c:v>
                </c:pt>
                <c:pt idx="48">
                  <c:v>39318</c:v>
                </c:pt>
                <c:pt idx="49">
                  <c:v>39322</c:v>
                </c:pt>
                <c:pt idx="50">
                  <c:v>39323</c:v>
                </c:pt>
                <c:pt idx="51">
                  <c:v>39324</c:v>
                </c:pt>
                <c:pt idx="52">
                  <c:v>39325</c:v>
                </c:pt>
                <c:pt idx="53">
                  <c:v>39328</c:v>
                </c:pt>
                <c:pt idx="54">
                  <c:v>39329</c:v>
                </c:pt>
                <c:pt idx="55">
                  <c:v>39330</c:v>
                </c:pt>
                <c:pt idx="56">
                  <c:v>39331</c:v>
                </c:pt>
                <c:pt idx="57">
                  <c:v>39332</c:v>
                </c:pt>
                <c:pt idx="58">
                  <c:v>39335</c:v>
                </c:pt>
              </c:numCache>
            </c:numRef>
          </c:cat>
          <c:val>
            <c:numRef>
              <c:f>Sheet1!$Q$14:$Q$72</c:f>
              <c:numCache>
                <c:formatCode>General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15</c:v>
                </c:pt>
                <c:pt idx="48">
                  <c:v>24</c:v>
                </c:pt>
                <c:pt idx="49">
                  <c:v>25</c:v>
                </c:pt>
                <c:pt idx="50">
                  <c:v>16</c:v>
                </c:pt>
                <c:pt idx="51">
                  <c:v>23</c:v>
                </c:pt>
                <c:pt idx="52">
                  <c:v>20</c:v>
                </c:pt>
                <c:pt idx="53">
                  <c:v>14</c:v>
                </c:pt>
                <c:pt idx="54">
                  <c:v>13</c:v>
                </c:pt>
                <c:pt idx="55">
                  <c:v>15</c:v>
                </c:pt>
                <c:pt idx="56">
                  <c:v>14</c:v>
                </c:pt>
                <c:pt idx="57">
                  <c:v>13</c:v>
                </c:pt>
                <c:pt idx="58">
                  <c:v>14</c:v>
                </c:pt>
              </c:numCache>
            </c:numRef>
          </c:val>
        </c:ser>
        <c:ser>
          <c:idx val="2"/>
          <c:order val="2"/>
          <c:tx>
            <c:strRef>
              <c:f>Sheet1!$R$13</c:f>
              <c:strCache>
                <c:ptCount val="1"/>
                <c:pt idx="0">
                  <c:v>Comp 2</c:v>
                </c:pt>
              </c:strCache>
            </c:strRef>
          </c:tx>
          <c:marker>
            <c:symbol val="none"/>
          </c:marker>
          <c:cat>
            <c:numRef>
              <c:f>Sheet1!$O$14:$O$72</c:f>
              <c:numCache>
                <c:formatCode>dd/mm/yyyy</c:formatCode>
                <c:ptCount val="59"/>
                <c:pt idx="0">
                  <c:v>39248</c:v>
                </c:pt>
                <c:pt idx="1">
                  <c:v>39251</c:v>
                </c:pt>
                <c:pt idx="2">
                  <c:v>39252</c:v>
                </c:pt>
                <c:pt idx="3">
                  <c:v>39253</c:v>
                </c:pt>
                <c:pt idx="4">
                  <c:v>39254</c:v>
                </c:pt>
                <c:pt idx="5">
                  <c:v>39255</c:v>
                </c:pt>
                <c:pt idx="6">
                  <c:v>39258</c:v>
                </c:pt>
                <c:pt idx="7">
                  <c:v>39259</c:v>
                </c:pt>
                <c:pt idx="8">
                  <c:v>39260</c:v>
                </c:pt>
                <c:pt idx="9">
                  <c:v>39261</c:v>
                </c:pt>
                <c:pt idx="10">
                  <c:v>39262</c:v>
                </c:pt>
                <c:pt idx="11">
                  <c:v>39265</c:v>
                </c:pt>
                <c:pt idx="12">
                  <c:v>39266</c:v>
                </c:pt>
                <c:pt idx="13">
                  <c:v>39267</c:v>
                </c:pt>
                <c:pt idx="14">
                  <c:v>39268</c:v>
                </c:pt>
                <c:pt idx="15">
                  <c:v>39269</c:v>
                </c:pt>
                <c:pt idx="16">
                  <c:v>39272</c:v>
                </c:pt>
                <c:pt idx="17">
                  <c:v>39273</c:v>
                </c:pt>
                <c:pt idx="18">
                  <c:v>39274</c:v>
                </c:pt>
                <c:pt idx="19">
                  <c:v>39279</c:v>
                </c:pt>
                <c:pt idx="20">
                  <c:v>39280</c:v>
                </c:pt>
                <c:pt idx="21">
                  <c:v>39281</c:v>
                </c:pt>
                <c:pt idx="22">
                  <c:v>39282</c:v>
                </c:pt>
                <c:pt idx="23">
                  <c:v>39283</c:v>
                </c:pt>
                <c:pt idx="24">
                  <c:v>39286</c:v>
                </c:pt>
                <c:pt idx="25">
                  <c:v>39287</c:v>
                </c:pt>
                <c:pt idx="26">
                  <c:v>39288</c:v>
                </c:pt>
                <c:pt idx="27">
                  <c:v>39289</c:v>
                </c:pt>
                <c:pt idx="28">
                  <c:v>39290</c:v>
                </c:pt>
                <c:pt idx="29">
                  <c:v>39293</c:v>
                </c:pt>
                <c:pt idx="30">
                  <c:v>39294</c:v>
                </c:pt>
                <c:pt idx="31">
                  <c:v>39295</c:v>
                </c:pt>
                <c:pt idx="32">
                  <c:v>39296</c:v>
                </c:pt>
                <c:pt idx="33">
                  <c:v>39297</c:v>
                </c:pt>
                <c:pt idx="34">
                  <c:v>39300</c:v>
                </c:pt>
                <c:pt idx="35">
                  <c:v>39301</c:v>
                </c:pt>
                <c:pt idx="36">
                  <c:v>39302</c:v>
                </c:pt>
                <c:pt idx="37">
                  <c:v>39303</c:v>
                </c:pt>
                <c:pt idx="38">
                  <c:v>39304</c:v>
                </c:pt>
                <c:pt idx="39">
                  <c:v>39307</c:v>
                </c:pt>
                <c:pt idx="40">
                  <c:v>39308</c:v>
                </c:pt>
                <c:pt idx="41">
                  <c:v>39309</c:v>
                </c:pt>
                <c:pt idx="42">
                  <c:v>39310</c:v>
                </c:pt>
                <c:pt idx="43">
                  <c:v>39311</c:v>
                </c:pt>
                <c:pt idx="44">
                  <c:v>39314</c:v>
                </c:pt>
                <c:pt idx="45">
                  <c:v>39315</c:v>
                </c:pt>
                <c:pt idx="46">
                  <c:v>39316</c:v>
                </c:pt>
                <c:pt idx="47">
                  <c:v>39317</c:v>
                </c:pt>
                <c:pt idx="48">
                  <c:v>39318</c:v>
                </c:pt>
                <c:pt idx="49">
                  <c:v>39322</c:v>
                </c:pt>
                <c:pt idx="50">
                  <c:v>39323</c:v>
                </c:pt>
                <c:pt idx="51">
                  <c:v>39324</c:v>
                </c:pt>
                <c:pt idx="52">
                  <c:v>39325</c:v>
                </c:pt>
                <c:pt idx="53">
                  <c:v>39328</c:v>
                </c:pt>
                <c:pt idx="54">
                  <c:v>39329</c:v>
                </c:pt>
                <c:pt idx="55">
                  <c:v>39330</c:v>
                </c:pt>
                <c:pt idx="56">
                  <c:v>39331</c:v>
                </c:pt>
                <c:pt idx="57">
                  <c:v>39332</c:v>
                </c:pt>
                <c:pt idx="58">
                  <c:v>39335</c:v>
                </c:pt>
              </c:numCache>
            </c:numRef>
          </c:cat>
          <c:val>
            <c:numRef>
              <c:f>Sheet1!$R$14:$R$72</c:f>
              <c:numCache>
                <c:formatCode>General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56</c:v>
                </c:pt>
                <c:pt idx="45">
                  <c:v>51</c:v>
                </c:pt>
                <c:pt idx="46">
                  <c:v>53</c:v>
                </c:pt>
                <c:pt idx="47">
                  <c:v>70</c:v>
                </c:pt>
                <c:pt idx="48">
                  <c:v>66</c:v>
                </c:pt>
                <c:pt idx="49">
                  <c:v>59</c:v>
                </c:pt>
                <c:pt idx="50">
                  <c:v>27</c:v>
                </c:pt>
                <c:pt idx="51">
                  <c:v>22</c:v>
                </c:pt>
                <c:pt idx="52">
                  <c:v>20</c:v>
                </c:pt>
                <c:pt idx="53">
                  <c:v>19</c:v>
                </c:pt>
                <c:pt idx="54">
                  <c:v>22</c:v>
                </c:pt>
                <c:pt idx="55">
                  <c:v>16</c:v>
                </c:pt>
                <c:pt idx="56">
                  <c:v>11</c:v>
                </c:pt>
                <c:pt idx="57">
                  <c:v>14</c:v>
                </c:pt>
                <c:pt idx="58">
                  <c:v>11</c:v>
                </c:pt>
              </c:numCache>
            </c:numRef>
          </c:val>
        </c:ser>
        <c:ser>
          <c:idx val="3"/>
          <c:order val="3"/>
          <c:tx>
            <c:strRef>
              <c:f>Sheet1!$S$13</c:f>
              <c:strCache>
                <c:ptCount val="1"/>
                <c:pt idx="0">
                  <c:v>Comp 3</c:v>
                </c:pt>
              </c:strCache>
            </c:strRef>
          </c:tx>
          <c:marker>
            <c:symbol val="none"/>
          </c:marker>
          <c:cat>
            <c:numRef>
              <c:f>Sheet1!$O$14:$O$72</c:f>
              <c:numCache>
                <c:formatCode>dd/mm/yyyy</c:formatCode>
                <c:ptCount val="59"/>
                <c:pt idx="0">
                  <c:v>39248</c:v>
                </c:pt>
                <c:pt idx="1">
                  <c:v>39251</c:v>
                </c:pt>
                <c:pt idx="2">
                  <c:v>39252</c:v>
                </c:pt>
                <c:pt idx="3">
                  <c:v>39253</c:v>
                </c:pt>
                <c:pt idx="4">
                  <c:v>39254</c:v>
                </c:pt>
                <c:pt idx="5">
                  <c:v>39255</c:v>
                </c:pt>
                <c:pt idx="6">
                  <c:v>39258</c:v>
                </c:pt>
                <c:pt idx="7">
                  <c:v>39259</c:v>
                </c:pt>
                <c:pt idx="8">
                  <c:v>39260</c:v>
                </c:pt>
                <c:pt idx="9">
                  <c:v>39261</c:v>
                </c:pt>
                <c:pt idx="10">
                  <c:v>39262</c:v>
                </c:pt>
                <c:pt idx="11">
                  <c:v>39265</c:v>
                </c:pt>
                <c:pt idx="12">
                  <c:v>39266</c:v>
                </c:pt>
                <c:pt idx="13">
                  <c:v>39267</c:v>
                </c:pt>
                <c:pt idx="14">
                  <c:v>39268</c:v>
                </c:pt>
                <c:pt idx="15">
                  <c:v>39269</c:v>
                </c:pt>
                <c:pt idx="16">
                  <c:v>39272</c:v>
                </c:pt>
                <c:pt idx="17">
                  <c:v>39273</c:v>
                </c:pt>
                <c:pt idx="18">
                  <c:v>39274</c:v>
                </c:pt>
                <c:pt idx="19">
                  <c:v>39279</c:v>
                </c:pt>
                <c:pt idx="20">
                  <c:v>39280</c:v>
                </c:pt>
                <c:pt idx="21">
                  <c:v>39281</c:v>
                </c:pt>
                <c:pt idx="22">
                  <c:v>39282</c:v>
                </c:pt>
                <c:pt idx="23">
                  <c:v>39283</c:v>
                </c:pt>
                <c:pt idx="24">
                  <c:v>39286</c:v>
                </c:pt>
                <c:pt idx="25">
                  <c:v>39287</c:v>
                </c:pt>
                <c:pt idx="26">
                  <c:v>39288</c:v>
                </c:pt>
                <c:pt idx="27">
                  <c:v>39289</c:v>
                </c:pt>
                <c:pt idx="28">
                  <c:v>39290</c:v>
                </c:pt>
                <c:pt idx="29">
                  <c:v>39293</c:v>
                </c:pt>
                <c:pt idx="30">
                  <c:v>39294</c:v>
                </c:pt>
                <c:pt idx="31">
                  <c:v>39295</c:v>
                </c:pt>
                <c:pt idx="32">
                  <c:v>39296</c:v>
                </c:pt>
                <c:pt idx="33">
                  <c:v>39297</c:v>
                </c:pt>
                <c:pt idx="34">
                  <c:v>39300</c:v>
                </c:pt>
                <c:pt idx="35">
                  <c:v>39301</c:v>
                </c:pt>
                <c:pt idx="36">
                  <c:v>39302</c:v>
                </c:pt>
                <c:pt idx="37">
                  <c:v>39303</c:v>
                </c:pt>
                <c:pt idx="38">
                  <c:v>39304</c:v>
                </c:pt>
                <c:pt idx="39">
                  <c:v>39307</c:v>
                </c:pt>
                <c:pt idx="40">
                  <c:v>39308</c:v>
                </c:pt>
                <c:pt idx="41">
                  <c:v>39309</c:v>
                </c:pt>
                <c:pt idx="42">
                  <c:v>39310</c:v>
                </c:pt>
                <c:pt idx="43">
                  <c:v>39311</c:v>
                </c:pt>
                <c:pt idx="44">
                  <c:v>39314</c:v>
                </c:pt>
                <c:pt idx="45">
                  <c:v>39315</c:v>
                </c:pt>
                <c:pt idx="46">
                  <c:v>39316</c:v>
                </c:pt>
                <c:pt idx="47">
                  <c:v>39317</c:v>
                </c:pt>
                <c:pt idx="48">
                  <c:v>39318</c:v>
                </c:pt>
                <c:pt idx="49">
                  <c:v>39322</c:v>
                </c:pt>
                <c:pt idx="50">
                  <c:v>39323</c:v>
                </c:pt>
                <c:pt idx="51">
                  <c:v>39324</c:v>
                </c:pt>
                <c:pt idx="52">
                  <c:v>39325</c:v>
                </c:pt>
                <c:pt idx="53">
                  <c:v>39328</c:v>
                </c:pt>
                <c:pt idx="54">
                  <c:v>39329</c:v>
                </c:pt>
                <c:pt idx="55">
                  <c:v>39330</c:v>
                </c:pt>
                <c:pt idx="56">
                  <c:v>39331</c:v>
                </c:pt>
                <c:pt idx="57">
                  <c:v>39332</c:v>
                </c:pt>
                <c:pt idx="58">
                  <c:v>39335</c:v>
                </c:pt>
              </c:numCache>
            </c:numRef>
          </c:cat>
          <c:val>
            <c:numRef>
              <c:f>Sheet1!$S$14:$S$72</c:f>
              <c:numCache>
                <c:formatCode>General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280</c:v>
                </c:pt>
                <c:pt idx="45">
                  <c:v>280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23</c:v>
                </c:pt>
                <c:pt idx="50">
                  <c:v>22</c:v>
                </c:pt>
                <c:pt idx="51">
                  <c:v>37</c:v>
                </c:pt>
                <c:pt idx="52">
                  <c:v>35</c:v>
                </c:pt>
                <c:pt idx="53">
                  <c:v>33</c:v>
                </c:pt>
                <c:pt idx="54">
                  <c:v>31</c:v>
                </c:pt>
                <c:pt idx="55">
                  <c:v>27</c:v>
                </c:pt>
                <c:pt idx="56">
                  <c:v>25</c:v>
                </c:pt>
                <c:pt idx="57">
                  <c:v>23</c:v>
                </c:pt>
                <c:pt idx="58">
                  <c:v>20</c:v>
                </c:pt>
              </c:numCache>
            </c:numRef>
          </c:val>
        </c:ser>
        <c:marker val="1"/>
        <c:axId val="47626880"/>
        <c:axId val="47944064"/>
      </c:lineChart>
      <c:dateAx>
        <c:axId val="47626880"/>
        <c:scaling>
          <c:orientation val="minMax"/>
          <c:min val="39317"/>
        </c:scaling>
        <c:axPos val="b"/>
        <c:numFmt formatCode="dd/mm/yyyy" sourceLinked="0"/>
        <c:tickLblPos val="nextTo"/>
        <c:crossAx val="47944064"/>
        <c:crosses val="autoZero"/>
        <c:auto val="1"/>
        <c:lblOffset val="100"/>
      </c:dateAx>
      <c:valAx>
        <c:axId val="47944064"/>
        <c:scaling>
          <c:orientation val="minMax"/>
          <c:max val="80"/>
        </c:scaling>
        <c:axPos val="l"/>
        <c:majorGridlines/>
        <c:numFmt formatCode="General" sourceLinked="1"/>
        <c:tickLblPos val="nextTo"/>
        <c:crossAx val="47626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35383041657656"/>
          <c:y val="0.4259266961926656"/>
          <c:w val="0.10010330005895662"/>
          <c:h val="0.17777809928041688"/>
        </c:manualLayout>
      </c:layout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83</xdr:row>
      <xdr:rowOff>21167</xdr:rowOff>
    </xdr:from>
    <xdr:to>
      <xdr:col>20</xdr:col>
      <xdr:colOff>78316</xdr:colOff>
      <xdr:row>110</xdr:row>
      <xdr:rowOff>21167</xdr:rowOff>
    </xdr:to>
    <xdr:graphicFrame macro="">
      <xdr:nvGraphicFramePr>
        <xdr:cNvPr id="10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84667</xdr:colOff>
      <xdr:row>83</xdr:row>
      <xdr:rowOff>95251</xdr:rowOff>
    </xdr:from>
    <xdr:to>
      <xdr:col>17</xdr:col>
      <xdr:colOff>645583</xdr:colOff>
      <xdr:row>85</xdr:row>
      <xdr:rowOff>74083</xdr:rowOff>
    </xdr:to>
    <xdr:sp macro="" textlink="">
      <xdr:nvSpPr>
        <xdr:cNvPr id="12" name="TextBox 11"/>
        <xdr:cNvSpPr txBox="1"/>
      </xdr:nvSpPr>
      <xdr:spPr>
        <a:xfrm>
          <a:off x="3672417" y="17621251"/>
          <a:ext cx="4942416" cy="359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GB" sz="1800"/>
            <a:t>Days Bug Fixing Outstanding</a:t>
          </a:r>
        </a:p>
      </xdr:txBody>
    </xdr:sp>
    <xdr:clientData/>
  </xdr:twoCellAnchor>
  <xdr:twoCellAnchor editAs="oneCell">
    <xdr:from>
      <xdr:col>0</xdr:col>
      <xdr:colOff>42333</xdr:colOff>
      <xdr:row>0</xdr:row>
      <xdr:rowOff>63500</xdr:rowOff>
    </xdr:from>
    <xdr:to>
      <xdr:col>0</xdr:col>
      <xdr:colOff>1237721</xdr:colOff>
      <xdr:row>0</xdr:row>
      <xdr:rowOff>620713</xdr:rowOff>
    </xdr:to>
    <xdr:pic>
      <xdr:nvPicPr>
        <xdr:cNvPr id="9" name="Picture 8" descr="feature creep with text and transparencyt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33" y="63500"/>
          <a:ext cx="1195388" cy="55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grpSp>
      <cdr:nvGrpSpPr>
        <cdr:cNvPr id="2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0" y="0"/>
          <a:chExt cx="0" cy="0"/>
        </a:xfrm>
      </cdr:grpSpPr>
      <cdr:pic>
        <cdr:nvPicPr>
          <cdr:cNvPr id="3" name="Picture 2" descr="feature creep"/>
          <cdr:cNvPicPr>
            <a:picLocks xmlns:a="http://schemas.openxmlformats.org/drawingml/2006/main" noChangeAspect="1" noChangeArrowheads="1"/>
          </cdr:cNvPicPr>
        </cdr:nvPicPr>
        <cdr:blipFill>
          <a:blip xmlns:a="http://schemas.openxmlformats.org/drawingml/2006/main" xmlns:r="http://schemas.openxmlformats.org/officeDocument/2006/relationships" r:embed="rId1"/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</cdr:pic>
      <cdr:sp macro="" textlink="">
        <cdr:nvSpPr>
          <cdr:cNvPr id="4" name="Text Box 8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wrap="square" lIns="91440" tIns="45720" rIns="91440" bIns="45720" anchor="t" upright="1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GB" sz="600" b="0" i="0" strike="noStrike">
                <a:solidFill>
                  <a:srgbClr val="000000"/>
                </a:solidFill>
                <a:latin typeface="Arial"/>
                <a:cs typeface="Arial"/>
              </a:rPr>
              <a:t>Feature Creep</a:t>
            </a:r>
          </a:p>
          <a:p xmlns:a="http://schemas.openxmlformats.org/drawingml/2006/main">
            <a:pPr algn="l" rtl="0">
              <a:defRPr sz="1000"/>
            </a:pPr>
            <a:endParaRPr lang="en-GB" sz="600" b="0" i="0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grpSp>
      <cdr:nvGrpSpPr>
        <cdr:cNvPr id="5" name="Group 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0" y="0"/>
          <a:chExt cx="0" cy="0"/>
        </a:xfrm>
      </cdr:grpSpPr>
      <cdr:pic>
        <cdr:nvPicPr>
          <cdr:cNvPr id="6" name="Picture 5" descr="feature creep"/>
          <cdr:cNvPicPr>
            <a:picLocks xmlns:a="http://schemas.openxmlformats.org/drawingml/2006/main" noChangeAspect="1" noChangeArrowheads="1"/>
          </cdr:cNvPicPr>
        </cdr:nvPicPr>
        <cdr:blipFill>
          <a:blip xmlns:a="http://schemas.openxmlformats.org/drawingml/2006/main" xmlns:r="http://schemas.openxmlformats.org/officeDocument/2006/relationships" r:embed="rId1"/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</cdr:pic>
      <cdr:sp macro="" textlink="">
        <cdr:nvSpPr>
          <cdr:cNvPr id="7" name="Text Box 8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wrap="square" lIns="91440" tIns="45720" rIns="91440" bIns="45720" anchor="t" upright="1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GB" sz="600" b="0" i="0" strike="noStrike">
                <a:solidFill>
                  <a:srgbClr val="000000"/>
                </a:solidFill>
                <a:latin typeface="Arial"/>
                <a:cs typeface="Arial"/>
              </a:rPr>
              <a:t>Feature Creep</a:t>
            </a:r>
          </a:p>
          <a:p xmlns:a="http://schemas.openxmlformats.org/drawingml/2006/main">
            <a:pPr algn="l" rtl="0">
              <a:defRPr sz="1000"/>
            </a:pPr>
            <a:endParaRPr lang="en-GB" sz="600" b="0" i="0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grpSp>
      <cdr:nvGrpSpPr>
        <cdr:cNvPr id="8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0" y="0"/>
          <a:chExt cx="0" cy="0"/>
        </a:xfrm>
      </cdr:grpSpPr>
      <cdr:pic>
        <cdr:nvPicPr>
          <cdr:cNvPr id="9" name="Picture 8" descr="feature creep"/>
          <cdr:cNvPicPr>
            <a:picLocks xmlns:a="http://schemas.openxmlformats.org/drawingml/2006/main" noChangeAspect="1" noChangeArrowheads="1"/>
          </cdr:cNvPicPr>
        </cdr:nvPicPr>
        <cdr:blipFill>
          <a:blip xmlns:a="http://schemas.openxmlformats.org/drawingml/2006/main" xmlns:r="http://schemas.openxmlformats.org/officeDocument/2006/relationships" r:embed="rId1"/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</cdr:pic>
      <cdr:sp macro="" textlink="">
        <cdr:nvSpPr>
          <cdr:cNvPr id="10" name="Text Box 8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wrap="square" lIns="91440" tIns="45720" rIns="91440" bIns="45720" anchor="t" upright="1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GB" sz="600" b="0" i="0" strike="noStrike">
                <a:solidFill>
                  <a:srgbClr val="000000"/>
                </a:solidFill>
                <a:latin typeface="Arial"/>
                <a:cs typeface="Arial"/>
              </a:rPr>
              <a:t>Feature Creep</a:t>
            </a:r>
          </a:p>
          <a:p xmlns:a="http://schemas.openxmlformats.org/drawingml/2006/main">
            <a:pPr algn="l" rtl="0">
              <a:defRPr sz="1000"/>
            </a:pPr>
            <a:endParaRPr lang="en-GB" sz="600" b="0" i="0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</cdr:x>
      <cdr:y>0</cdr:y>
    </cdr:from>
    <cdr:to>
      <cdr:x>0.12917</cdr:x>
      <cdr:y>0.10833</cdr:y>
    </cdr:to>
    <cdr:pic>
      <cdr:nvPicPr>
        <cdr:cNvPr id="12" name="Picture 11" descr="feature creep with text and transparencyt.gif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195388" cy="5572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1"/>
  <sheetViews>
    <sheetView tabSelected="1" topLeftCell="A67" zoomScale="90" zoomScaleNormal="90" workbookViewId="0">
      <selection activeCell="V86" sqref="V86"/>
    </sheetView>
  </sheetViews>
  <sheetFormatPr defaultRowHeight="15"/>
  <cols>
    <col min="1" max="1" width="24.85546875" customWidth="1"/>
    <col min="2" max="2" width="15.85546875" customWidth="1"/>
    <col min="3" max="3" width="3" bestFit="1" customWidth="1"/>
    <col min="4" max="6" width="3.28515625" bestFit="1" customWidth="1"/>
    <col min="7" max="7" width="3" bestFit="1" customWidth="1"/>
    <col min="8" max="8" width="3.28515625" bestFit="1" customWidth="1"/>
    <col min="9" max="14" width="3" bestFit="1" customWidth="1"/>
    <col min="15" max="15" width="12.42578125" customWidth="1"/>
    <col min="16" max="20" width="14.42578125" customWidth="1"/>
  </cols>
  <sheetData>
    <row r="1" spans="1:20" ht="98.25" customHeight="1">
      <c r="B1" s="20" t="s">
        <v>11</v>
      </c>
    </row>
    <row r="2" spans="1:20" s="16" customFormat="1" ht="18.75">
      <c r="A2" s="16" t="s">
        <v>4</v>
      </c>
      <c r="B2" s="17">
        <v>39346</v>
      </c>
    </row>
    <row r="3" spans="1:20" s="1" customFormat="1" ht="11.25" customHeight="1">
      <c r="A3" s="2"/>
      <c r="B3" s="35" t="s">
        <v>0</v>
      </c>
      <c r="C3" s="37" t="s">
        <v>6</v>
      </c>
      <c r="D3" s="37"/>
      <c r="E3" s="37"/>
      <c r="F3" s="34" t="s">
        <v>7</v>
      </c>
      <c r="G3" s="34"/>
      <c r="H3" s="34"/>
      <c r="I3" s="37" t="s">
        <v>8</v>
      </c>
      <c r="J3" s="37"/>
      <c r="K3" s="37"/>
      <c r="L3" s="34" t="s">
        <v>9</v>
      </c>
      <c r="M3" s="34"/>
      <c r="N3" s="34"/>
    </row>
    <row r="4" spans="1:20" s="1" customFormat="1" ht="66" customHeight="1">
      <c r="B4" s="36"/>
      <c r="C4" s="27" t="s">
        <v>1</v>
      </c>
      <c r="D4" s="27" t="s">
        <v>2</v>
      </c>
      <c r="E4" s="27" t="s">
        <v>10</v>
      </c>
      <c r="F4" s="22" t="s">
        <v>1</v>
      </c>
      <c r="G4" s="22" t="s">
        <v>2</v>
      </c>
      <c r="H4" s="22" t="s">
        <v>10</v>
      </c>
      <c r="I4" s="27" t="s">
        <v>1</v>
      </c>
      <c r="J4" s="27" t="s">
        <v>2</v>
      </c>
      <c r="K4" s="27" t="s">
        <v>10</v>
      </c>
      <c r="L4" s="22" t="s">
        <v>1</v>
      </c>
      <c r="M4" s="22" t="s">
        <v>2</v>
      </c>
      <c r="N4" s="22" t="s">
        <v>10</v>
      </c>
      <c r="P4" s="19" t="s">
        <v>12</v>
      </c>
      <c r="Q4" s="18">
        <v>10</v>
      </c>
    </row>
    <row r="5" spans="1:20">
      <c r="A5" s="4"/>
      <c r="B5" s="5">
        <v>39237</v>
      </c>
      <c r="C5" s="28">
        <v>0</v>
      </c>
      <c r="D5" s="28">
        <v>0</v>
      </c>
      <c r="E5" s="29">
        <v>0</v>
      </c>
      <c r="F5" s="23">
        <v>0</v>
      </c>
      <c r="G5" s="23">
        <v>0</v>
      </c>
      <c r="H5" s="25">
        <v>0</v>
      </c>
      <c r="I5" s="30">
        <v>0</v>
      </c>
      <c r="J5" s="30">
        <v>0</v>
      </c>
      <c r="K5" s="30">
        <v>0</v>
      </c>
      <c r="L5" s="25">
        <v>0</v>
      </c>
      <c r="M5" s="25">
        <v>0</v>
      </c>
      <c r="N5" s="25">
        <v>0</v>
      </c>
    </row>
    <row r="6" spans="1:20">
      <c r="A6" s="4"/>
      <c r="B6" s="5">
        <v>39238</v>
      </c>
      <c r="C6" s="28">
        <v>0</v>
      </c>
      <c r="D6" s="28">
        <v>0</v>
      </c>
      <c r="E6" s="29">
        <v>0</v>
      </c>
      <c r="F6" s="23">
        <v>0</v>
      </c>
      <c r="G6" s="23">
        <v>0</v>
      </c>
      <c r="H6" s="25">
        <v>0</v>
      </c>
      <c r="I6" s="30">
        <v>0</v>
      </c>
      <c r="J6" s="30">
        <v>0</v>
      </c>
      <c r="K6" s="30">
        <v>0</v>
      </c>
      <c r="L6" s="25">
        <v>0</v>
      </c>
      <c r="M6" s="25">
        <v>0</v>
      </c>
      <c r="N6" s="25">
        <v>0</v>
      </c>
    </row>
    <row r="7" spans="1:20">
      <c r="A7" s="4"/>
      <c r="B7" s="5">
        <v>39239</v>
      </c>
      <c r="C7" s="28">
        <v>0</v>
      </c>
      <c r="D7" s="28">
        <v>0</v>
      </c>
      <c r="E7" s="29">
        <v>0</v>
      </c>
      <c r="F7" s="23">
        <v>0</v>
      </c>
      <c r="G7" s="23">
        <v>0</v>
      </c>
      <c r="H7" s="25">
        <v>0</v>
      </c>
      <c r="I7" s="30">
        <v>0</v>
      </c>
      <c r="J7" s="30">
        <v>0</v>
      </c>
      <c r="K7" s="30">
        <v>0</v>
      </c>
      <c r="L7" s="25">
        <v>0</v>
      </c>
      <c r="M7" s="25">
        <v>0</v>
      </c>
      <c r="N7" s="25">
        <v>0</v>
      </c>
    </row>
    <row r="8" spans="1:20">
      <c r="A8" s="4"/>
      <c r="B8" s="5">
        <v>39240</v>
      </c>
      <c r="C8" s="28">
        <v>0</v>
      </c>
      <c r="D8" s="28">
        <v>0</v>
      </c>
      <c r="E8" s="29">
        <v>0</v>
      </c>
      <c r="F8" s="23">
        <v>0</v>
      </c>
      <c r="G8" s="23">
        <v>0</v>
      </c>
      <c r="H8" s="25">
        <v>0</v>
      </c>
      <c r="I8" s="30">
        <v>0</v>
      </c>
      <c r="J8" s="30">
        <v>0</v>
      </c>
      <c r="K8" s="30">
        <v>0</v>
      </c>
      <c r="L8" s="25">
        <v>0</v>
      </c>
      <c r="M8" s="25">
        <v>0</v>
      </c>
      <c r="N8" s="25">
        <v>0</v>
      </c>
    </row>
    <row r="9" spans="1:20" ht="23.25">
      <c r="A9" s="4"/>
      <c r="B9" s="5">
        <v>39241</v>
      </c>
      <c r="C9" s="28">
        <v>0</v>
      </c>
      <c r="D9" s="28">
        <v>0</v>
      </c>
      <c r="E9" s="29">
        <v>0</v>
      </c>
      <c r="F9" s="23">
        <v>0</v>
      </c>
      <c r="G9" s="23">
        <v>0</v>
      </c>
      <c r="H9" s="25">
        <v>0</v>
      </c>
      <c r="I9" s="30">
        <v>0</v>
      </c>
      <c r="J9" s="30">
        <v>0</v>
      </c>
      <c r="K9" s="30">
        <v>0</v>
      </c>
      <c r="L9" s="25">
        <v>0</v>
      </c>
      <c r="M9" s="25">
        <v>0</v>
      </c>
      <c r="N9" s="25">
        <v>0</v>
      </c>
      <c r="O9" s="38" t="s">
        <v>13</v>
      </c>
      <c r="P9" s="39"/>
      <c r="Q9" s="39"/>
      <c r="R9" s="39"/>
      <c r="S9" s="39"/>
      <c r="T9" s="39"/>
    </row>
    <row r="10" spans="1:20">
      <c r="A10" s="4"/>
      <c r="B10" s="5">
        <v>39244</v>
      </c>
      <c r="C10" s="28">
        <v>0</v>
      </c>
      <c r="D10" s="28">
        <v>0</v>
      </c>
      <c r="E10" s="29">
        <v>0</v>
      </c>
      <c r="F10" s="23">
        <v>0</v>
      </c>
      <c r="G10" s="23">
        <v>0</v>
      </c>
      <c r="H10" s="25">
        <v>0</v>
      </c>
      <c r="I10" s="30">
        <v>0</v>
      </c>
      <c r="J10" s="30">
        <v>0</v>
      </c>
      <c r="K10" s="30">
        <v>0</v>
      </c>
      <c r="L10" s="25">
        <v>0</v>
      </c>
      <c r="M10" s="25">
        <v>0</v>
      </c>
      <c r="N10" s="25">
        <v>0</v>
      </c>
    </row>
    <row r="11" spans="1:20">
      <c r="A11" s="4"/>
      <c r="B11" s="5">
        <v>39245</v>
      </c>
      <c r="C11" s="28">
        <v>0</v>
      </c>
      <c r="D11" s="28">
        <v>0</v>
      </c>
      <c r="E11" s="29">
        <v>0</v>
      </c>
      <c r="F11" s="23">
        <v>0</v>
      </c>
      <c r="G11" s="23">
        <v>0</v>
      </c>
      <c r="H11" s="25">
        <v>0</v>
      </c>
      <c r="I11" s="30">
        <v>0</v>
      </c>
      <c r="J11" s="30">
        <v>0</v>
      </c>
      <c r="K11" s="30">
        <v>0</v>
      </c>
      <c r="L11" s="25">
        <v>0</v>
      </c>
      <c r="M11" s="25">
        <v>0</v>
      </c>
      <c r="N11" s="25">
        <v>0</v>
      </c>
    </row>
    <row r="12" spans="1:20">
      <c r="A12" s="4"/>
      <c r="B12" s="5">
        <v>39246</v>
      </c>
      <c r="C12" s="28">
        <v>0</v>
      </c>
      <c r="D12" s="28">
        <v>0</v>
      </c>
      <c r="E12" s="29">
        <v>0</v>
      </c>
      <c r="F12" s="23">
        <v>0</v>
      </c>
      <c r="G12" s="23">
        <v>0</v>
      </c>
      <c r="H12" s="25">
        <v>0</v>
      </c>
      <c r="I12" s="30">
        <v>0</v>
      </c>
      <c r="J12" s="30">
        <v>0</v>
      </c>
      <c r="K12" s="30">
        <v>0</v>
      </c>
      <c r="L12" s="25">
        <v>0</v>
      </c>
      <c r="M12" s="25">
        <v>0</v>
      </c>
      <c r="N12" s="25">
        <v>0</v>
      </c>
      <c r="O12" s="11"/>
      <c r="P12" s="11"/>
      <c r="Q12" s="31" t="s">
        <v>5</v>
      </c>
      <c r="R12" s="32"/>
      <c r="S12" s="32"/>
      <c r="T12" s="33"/>
    </row>
    <row r="13" spans="1:20">
      <c r="A13" s="4"/>
      <c r="B13" s="5">
        <v>39247</v>
      </c>
      <c r="C13" s="28">
        <v>0</v>
      </c>
      <c r="D13" s="28">
        <v>0</v>
      </c>
      <c r="E13" s="29">
        <v>0</v>
      </c>
      <c r="F13" s="23">
        <v>0</v>
      </c>
      <c r="G13" s="23">
        <v>0</v>
      </c>
      <c r="H13" s="25">
        <v>0</v>
      </c>
      <c r="I13" s="30">
        <v>0</v>
      </c>
      <c r="J13" s="30">
        <v>0</v>
      </c>
      <c r="K13" s="30">
        <v>0</v>
      </c>
      <c r="L13" s="25">
        <v>0</v>
      </c>
      <c r="M13" s="25">
        <v>0</v>
      </c>
      <c r="N13" s="25">
        <v>0</v>
      </c>
      <c r="O13" s="5" t="s">
        <v>0</v>
      </c>
      <c r="P13" s="14" t="s">
        <v>3</v>
      </c>
      <c r="Q13" s="14" t="str">
        <f>C3</f>
        <v>Comp 1</v>
      </c>
      <c r="R13" s="14" t="str">
        <f>F3</f>
        <v>Comp 2</v>
      </c>
      <c r="S13" s="14" t="str">
        <f>I3</f>
        <v>Comp 3</v>
      </c>
      <c r="T13" s="14" t="str">
        <f>L3</f>
        <v>Comp 4</v>
      </c>
    </row>
    <row r="14" spans="1:20">
      <c r="A14" s="4"/>
      <c r="B14" s="5">
        <v>39248</v>
      </c>
      <c r="C14" s="28">
        <v>0</v>
      </c>
      <c r="D14" s="28">
        <v>0</v>
      </c>
      <c r="E14" s="29">
        <v>0</v>
      </c>
      <c r="F14" s="23">
        <v>0</v>
      </c>
      <c r="G14" s="23">
        <v>0</v>
      </c>
      <c r="H14" s="25">
        <v>0</v>
      </c>
      <c r="I14" s="30">
        <v>0</v>
      </c>
      <c r="J14" s="30">
        <v>0</v>
      </c>
      <c r="K14" s="30">
        <v>0</v>
      </c>
      <c r="L14" s="25">
        <v>0</v>
      </c>
      <c r="M14" s="25">
        <v>0</v>
      </c>
      <c r="N14" s="25">
        <v>0</v>
      </c>
      <c r="O14" s="5">
        <f t="shared" ref="O14:O31" si="0">B14</f>
        <v>39248</v>
      </c>
      <c r="P14" s="3">
        <f t="shared" ref="P14:P34" si="1">NETWORKDAYS(B14,B$2)</f>
        <v>71</v>
      </c>
      <c r="Q14" s="21">
        <f ca="1">ROUNDUP(($E14+ROUNDUP(AVERAGE(OFFSET($C14,-$Q$4,0,1,1):$C14),0)*$P14)/(ROUNDUP(AVERAGE(OFFSET($D14,-$Q$4,0,1,1):$D14),0)+0.1),0)</f>
        <v>0</v>
      </c>
      <c r="R14" s="21">
        <f ca="1">ROUNDUP(($H14+ROUNDUP(AVERAGE(OFFSET($F14,-$Q$4,0,1,1):$F14),0)*$P14)/(ROUNDUP(AVERAGE(OFFSET($G14,-$Q$4,0,1,1):$G14),0)+0.1),0)</f>
        <v>0</v>
      </c>
      <c r="S14" s="21">
        <f ca="1">ROUNDUP(($K14+ROUNDUP(AVERAGE(OFFSET($L14,-$Q$4,0,1,1):$I14),0)*$P14)/(ROUNDUP(AVERAGE(OFFSET($J14,-$Q$4,0,1,1):$J14),0)+0.1),0)</f>
        <v>0</v>
      </c>
      <c r="T14" s="21">
        <f ca="1">ROUNDUP(($N14+ROUNDUP(AVERAGE(OFFSET($L14,-$Q$4,0,1,1):$L14),0)*$P14)/(ROUNDUP(AVERAGE(OFFSET($M14,-$Q$4,0,1,1):$M14),0)+0.1),0)</f>
        <v>0</v>
      </c>
    </row>
    <row r="15" spans="1:20">
      <c r="A15" s="4"/>
      <c r="B15" s="5">
        <v>39251</v>
      </c>
      <c r="C15" s="28">
        <v>0</v>
      </c>
      <c r="D15" s="28">
        <v>0</v>
      </c>
      <c r="E15" s="29">
        <v>0</v>
      </c>
      <c r="F15" s="23">
        <v>0</v>
      </c>
      <c r="G15" s="23">
        <v>0</v>
      </c>
      <c r="H15" s="25">
        <v>0</v>
      </c>
      <c r="I15" s="30">
        <v>0</v>
      </c>
      <c r="J15" s="30">
        <v>0</v>
      </c>
      <c r="K15" s="30">
        <v>0</v>
      </c>
      <c r="L15" s="25">
        <v>0</v>
      </c>
      <c r="M15" s="25">
        <v>0</v>
      </c>
      <c r="N15" s="25">
        <v>0</v>
      </c>
      <c r="O15" s="5">
        <f t="shared" si="0"/>
        <v>39251</v>
      </c>
      <c r="P15" s="3">
        <f t="shared" si="1"/>
        <v>70</v>
      </c>
      <c r="Q15" s="21">
        <f ca="1">ROUNDUP(($E15+ROUNDUP(AVERAGE(OFFSET($C15,-$Q$4,0,1,1):$C15),0)*$P15)/(ROUNDUP(AVERAGE(OFFSET($D15,-$Q$4,0,1,1):$D15),0)+0.1),0)</f>
        <v>0</v>
      </c>
      <c r="R15" s="21">
        <f ca="1">ROUNDUP(($H15+ROUNDUP(AVERAGE(OFFSET($F15,-$Q$4,0,1,1):$F15),0)*$P15)/(ROUNDUP(AVERAGE(OFFSET($G15,-$Q$4,0,1,1):$G15),0)+0.1),0)</f>
        <v>0</v>
      </c>
      <c r="S15" s="21">
        <f ca="1">ROUNDUP(($K15+ROUNDUP(AVERAGE(OFFSET($L15,-$Q$4,0,1,1):$I15),0)*$P15)/(ROUNDUP(AVERAGE(OFFSET($J15,-$Q$4,0,1,1):$J15),0)+0.1),0)</f>
        <v>0</v>
      </c>
      <c r="T15" s="21">
        <f ca="1">ROUNDUP(($N15+ROUNDUP(AVERAGE(OFFSET($L15,-$Q$4,0,1,1):$L15),0)*$P15)/(ROUNDUP(AVERAGE(OFFSET($M15,-$Q$4,0,1,1):$M15),0)+0.1),0)</f>
        <v>0</v>
      </c>
    </row>
    <row r="16" spans="1:20">
      <c r="A16" s="4"/>
      <c r="B16" s="5">
        <v>39252</v>
      </c>
      <c r="C16" s="28">
        <v>0</v>
      </c>
      <c r="D16" s="28">
        <v>0</v>
      </c>
      <c r="E16" s="29">
        <v>0</v>
      </c>
      <c r="F16" s="23">
        <v>0</v>
      </c>
      <c r="G16" s="23">
        <v>0</v>
      </c>
      <c r="H16" s="25">
        <v>0</v>
      </c>
      <c r="I16" s="30">
        <v>0</v>
      </c>
      <c r="J16" s="30">
        <v>0</v>
      </c>
      <c r="K16" s="30">
        <v>0</v>
      </c>
      <c r="L16" s="25">
        <v>0</v>
      </c>
      <c r="M16" s="25">
        <v>0</v>
      </c>
      <c r="N16" s="25">
        <v>0</v>
      </c>
      <c r="O16" s="5">
        <f t="shared" si="0"/>
        <v>39252</v>
      </c>
      <c r="P16" s="3">
        <f t="shared" si="1"/>
        <v>69</v>
      </c>
      <c r="Q16" s="21">
        <f ca="1">ROUNDUP(($E16+ROUNDUP(AVERAGE(OFFSET($C16,-$Q$4,0,1,1):$C16),0)*$P16)/(ROUNDUP(AVERAGE(OFFSET($D16,-$Q$4,0,1,1):$D16),0)+0.1),0)</f>
        <v>0</v>
      </c>
      <c r="R16" s="21">
        <f ca="1">ROUNDUP(($H16+ROUNDUP(AVERAGE(OFFSET($F16,-$Q$4,0,1,1):$F16),0)*$P16)/(ROUNDUP(AVERAGE(OFFSET($G16,-$Q$4,0,1,1):$G16),0)+0.1),0)</f>
        <v>0</v>
      </c>
      <c r="S16" s="21">
        <f ca="1">ROUNDUP(($K16+ROUNDUP(AVERAGE(OFFSET($L16,-$Q$4,0,1,1):$I16),0)*$P16)/(ROUNDUP(AVERAGE(OFFSET($J16,-$Q$4,0,1,1):$J16),0)+0.1),0)</f>
        <v>0</v>
      </c>
      <c r="T16" s="21">
        <f ca="1">ROUNDUP(($N16+ROUNDUP(AVERAGE(OFFSET($L16,-$Q$4,0,1,1):$L16),0)*$P16)/(ROUNDUP(AVERAGE(OFFSET($M16,-$Q$4,0,1,1):$M16),0)+0.1),0)</f>
        <v>0</v>
      </c>
    </row>
    <row r="17" spans="1:20">
      <c r="A17" s="4"/>
      <c r="B17" s="5">
        <v>39253</v>
      </c>
      <c r="C17" s="28">
        <v>0</v>
      </c>
      <c r="D17" s="28">
        <v>0</v>
      </c>
      <c r="E17" s="29">
        <v>0</v>
      </c>
      <c r="F17" s="23">
        <v>0</v>
      </c>
      <c r="G17" s="23">
        <v>0</v>
      </c>
      <c r="H17" s="25">
        <v>0</v>
      </c>
      <c r="I17" s="30">
        <v>0</v>
      </c>
      <c r="J17" s="30">
        <v>0</v>
      </c>
      <c r="K17" s="30">
        <v>0</v>
      </c>
      <c r="L17" s="25">
        <v>0</v>
      </c>
      <c r="M17" s="25">
        <v>0</v>
      </c>
      <c r="N17" s="25">
        <v>0</v>
      </c>
      <c r="O17" s="5">
        <f t="shared" si="0"/>
        <v>39253</v>
      </c>
      <c r="P17" s="3">
        <f t="shared" si="1"/>
        <v>68</v>
      </c>
      <c r="Q17" s="21">
        <f ca="1">ROUNDUP(($E17+ROUNDUP(AVERAGE(OFFSET($C17,-$Q$4,0,1,1):$C17),0)*$P17)/(ROUNDUP(AVERAGE(OFFSET($D17,-$Q$4,0,1,1):$D17),0)+0.1),0)</f>
        <v>0</v>
      </c>
      <c r="R17" s="21">
        <f ca="1">ROUNDUP(($H17+ROUNDUP(AVERAGE(OFFSET($F17,-$Q$4,0,1,1):$F17),0)*$P17)/(ROUNDUP(AVERAGE(OFFSET($G17,-$Q$4,0,1,1):$G17),0)+0.1),0)</f>
        <v>0</v>
      </c>
      <c r="S17" s="21">
        <f ca="1">ROUNDUP(($K17+ROUNDUP(AVERAGE(OFFSET($L17,-$Q$4,0,1,1):$I17),0)*$P17)/(ROUNDUP(AVERAGE(OFFSET($J17,-$Q$4,0,1,1):$J17),0)+0.1),0)</f>
        <v>0</v>
      </c>
      <c r="T17" s="21">
        <f ca="1">ROUNDUP(($N17+ROUNDUP(AVERAGE(OFFSET($L17,-$Q$4,0,1,1):$L17),0)*$P17)/(ROUNDUP(AVERAGE(OFFSET($M17,-$Q$4,0,1,1):$M17),0)+0.1),0)</f>
        <v>0</v>
      </c>
    </row>
    <row r="18" spans="1:20">
      <c r="A18" s="4"/>
      <c r="B18" s="5">
        <v>39254</v>
      </c>
      <c r="C18" s="28">
        <v>0</v>
      </c>
      <c r="D18" s="28">
        <v>0</v>
      </c>
      <c r="E18" s="29">
        <v>0</v>
      </c>
      <c r="F18" s="23">
        <v>0</v>
      </c>
      <c r="G18" s="23">
        <v>0</v>
      </c>
      <c r="H18" s="25">
        <v>0</v>
      </c>
      <c r="I18" s="30">
        <v>0</v>
      </c>
      <c r="J18" s="30">
        <v>0</v>
      </c>
      <c r="K18" s="30">
        <v>0</v>
      </c>
      <c r="L18" s="25">
        <v>0</v>
      </c>
      <c r="M18" s="25">
        <v>0</v>
      </c>
      <c r="N18" s="25">
        <v>0</v>
      </c>
      <c r="O18" s="5">
        <f t="shared" si="0"/>
        <v>39254</v>
      </c>
      <c r="P18" s="3">
        <f t="shared" si="1"/>
        <v>67</v>
      </c>
      <c r="Q18" s="21">
        <f ca="1">ROUNDUP(($E18+ROUNDUP(AVERAGE(OFFSET($C18,-$Q$4,0,1,1):$C18),0)*$P18)/(ROUNDUP(AVERAGE(OFFSET($D18,-$Q$4,0,1,1):$D18),0)+0.1),0)</f>
        <v>0</v>
      </c>
      <c r="R18" s="21">
        <f ca="1">ROUNDUP(($H18+ROUNDUP(AVERAGE(OFFSET($F18,-$Q$4,0,1,1):$F18),0)*$P18)/(ROUNDUP(AVERAGE(OFFSET($G18,-$Q$4,0,1,1):$G18),0)+0.1),0)</f>
        <v>0</v>
      </c>
      <c r="S18" s="21">
        <f ca="1">ROUNDUP(($K18+ROUNDUP(AVERAGE(OFFSET($L18,-$Q$4,0,1,1):$I18),0)*$P18)/(ROUNDUP(AVERAGE(OFFSET($J18,-$Q$4,0,1,1):$J18),0)+0.1),0)</f>
        <v>0</v>
      </c>
      <c r="T18" s="21">
        <f ca="1">ROUNDUP(($N18+ROUNDUP(AVERAGE(OFFSET($L18,-$Q$4,0,1,1):$L18),0)*$P18)/(ROUNDUP(AVERAGE(OFFSET($M18,-$Q$4,0,1,1):$M18),0)+0.1),0)</f>
        <v>0</v>
      </c>
    </row>
    <row r="19" spans="1:20">
      <c r="A19" s="4"/>
      <c r="B19" s="5">
        <v>39255</v>
      </c>
      <c r="C19" s="28">
        <v>0</v>
      </c>
      <c r="D19" s="28">
        <v>0</v>
      </c>
      <c r="E19" s="29">
        <v>0</v>
      </c>
      <c r="F19" s="23">
        <v>0</v>
      </c>
      <c r="G19" s="23">
        <v>0</v>
      </c>
      <c r="H19" s="25">
        <v>0</v>
      </c>
      <c r="I19" s="30">
        <v>0</v>
      </c>
      <c r="J19" s="30">
        <v>0</v>
      </c>
      <c r="K19" s="30">
        <v>0</v>
      </c>
      <c r="L19" s="25">
        <v>0</v>
      </c>
      <c r="M19" s="25">
        <v>0</v>
      </c>
      <c r="N19" s="25">
        <v>0</v>
      </c>
      <c r="O19" s="5">
        <f t="shared" si="0"/>
        <v>39255</v>
      </c>
      <c r="P19" s="3">
        <f t="shared" si="1"/>
        <v>66</v>
      </c>
      <c r="Q19" s="21">
        <f ca="1">ROUNDUP(($E19+ROUNDUP(AVERAGE(OFFSET($C19,-$Q$4,0,1,1):$C19),0)*$P19)/(ROUNDUP(AVERAGE(OFFSET($D19,-$Q$4,0,1,1):$D19),0)+0.1),0)</f>
        <v>0</v>
      </c>
      <c r="R19" s="21">
        <f ca="1">ROUNDUP(($H19+ROUNDUP(AVERAGE(OFFSET($F19,-$Q$4,0,1,1):$F19),0)*$P19)/(ROUNDUP(AVERAGE(OFFSET($G19,-$Q$4,0,1,1):$G19),0)+0.1),0)</f>
        <v>0</v>
      </c>
      <c r="S19" s="21">
        <f ca="1">ROUNDUP(($K19+ROUNDUP(AVERAGE(OFFSET($L19,-$Q$4,0,1,1):$I19),0)*$P19)/(ROUNDUP(AVERAGE(OFFSET($J19,-$Q$4,0,1,1):$J19),0)+0.1),0)</f>
        <v>0</v>
      </c>
      <c r="T19" s="21">
        <f ca="1">ROUNDUP(($N19+ROUNDUP(AVERAGE(OFFSET($L19,-$Q$4,0,1,1):$L19),0)*$P19)/(ROUNDUP(AVERAGE(OFFSET($M19,-$Q$4,0,1,1):$M19),0)+0.1),0)</f>
        <v>0</v>
      </c>
    </row>
    <row r="20" spans="1:20">
      <c r="A20" s="7"/>
      <c r="B20" s="8">
        <v>39258</v>
      </c>
      <c r="C20" s="28">
        <v>0</v>
      </c>
      <c r="D20" s="28">
        <v>0</v>
      </c>
      <c r="E20" s="29">
        <v>0</v>
      </c>
      <c r="F20" s="23">
        <v>0</v>
      </c>
      <c r="G20" s="23">
        <v>0</v>
      </c>
      <c r="H20" s="25">
        <v>0</v>
      </c>
      <c r="I20" s="30">
        <v>0</v>
      </c>
      <c r="J20" s="30">
        <v>0</v>
      </c>
      <c r="K20" s="30">
        <v>0</v>
      </c>
      <c r="L20" s="25">
        <v>0</v>
      </c>
      <c r="M20" s="25">
        <v>0</v>
      </c>
      <c r="N20" s="25">
        <v>0</v>
      </c>
      <c r="O20" s="5">
        <f t="shared" si="0"/>
        <v>39258</v>
      </c>
      <c r="P20" s="3">
        <f t="shared" si="1"/>
        <v>65</v>
      </c>
      <c r="Q20" s="21">
        <f ca="1">ROUNDUP(($E20+ROUNDUP(AVERAGE(OFFSET($C20,-$Q$4,0,1,1):$C20),0)*$P20)/(ROUNDUP(AVERAGE(OFFSET($D20,-$Q$4,0,1,1):$D20),0)+0.1),0)</f>
        <v>0</v>
      </c>
      <c r="R20" s="21">
        <f ca="1">ROUNDUP(($H20+ROUNDUP(AVERAGE(OFFSET($F20,-$Q$4,0,1,1):$F20),0)*$P20)/(ROUNDUP(AVERAGE(OFFSET($G20,-$Q$4,0,1,1):$G20),0)+0.1),0)</f>
        <v>0</v>
      </c>
      <c r="S20" s="21">
        <f ca="1">ROUNDUP(($K20+ROUNDUP(AVERAGE(OFFSET($L20,-$Q$4,0,1,1):$I20),0)*$P20)/(ROUNDUP(AVERAGE(OFFSET($J20,-$Q$4,0,1,1):$J20),0)+0.1),0)</f>
        <v>0</v>
      </c>
      <c r="T20" s="21">
        <f ca="1">ROUNDUP(($N20+ROUNDUP(AVERAGE(OFFSET($L20,-$Q$4,0,1,1):$L20),0)*$P20)/(ROUNDUP(AVERAGE(OFFSET($M20,-$Q$4,0,1,1):$M20),0)+0.1),0)</f>
        <v>0</v>
      </c>
    </row>
    <row r="21" spans="1:20" s="9" customFormat="1">
      <c r="A21" s="6"/>
      <c r="B21" s="5">
        <v>39259</v>
      </c>
      <c r="C21" s="28">
        <v>0</v>
      </c>
      <c r="D21" s="28">
        <v>0</v>
      </c>
      <c r="E21" s="29">
        <v>0</v>
      </c>
      <c r="F21" s="23">
        <v>0</v>
      </c>
      <c r="G21" s="23">
        <v>0</v>
      </c>
      <c r="H21" s="25">
        <v>0</v>
      </c>
      <c r="I21" s="30">
        <v>0</v>
      </c>
      <c r="J21" s="30">
        <v>0</v>
      </c>
      <c r="K21" s="30">
        <v>0</v>
      </c>
      <c r="L21" s="25">
        <v>0</v>
      </c>
      <c r="M21" s="25">
        <v>0</v>
      </c>
      <c r="N21" s="25">
        <v>0</v>
      </c>
      <c r="O21" s="5">
        <f t="shared" si="0"/>
        <v>39259</v>
      </c>
      <c r="P21" s="3">
        <f t="shared" si="1"/>
        <v>64</v>
      </c>
      <c r="Q21" s="21">
        <f ca="1">ROUNDUP(($E21+ROUNDUP(AVERAGE(OFFSET($C21,-$Q$4,0,1,1):$C21),0)*$P21)/(ROUNDUP(AVERAGE(OFFSET($D21,-$Q$4,0,1,1):$D21),0)+0.1),0)</f>
        <v>0</v>
      </c>
      <c r="R21" s="21">
        <f ca="1">ROUNDUP(($H21+ROUNDUP(AVERAGE(OFFSET($F21,-$Q$4,0,1,1):$F21),0)*$P21)/(ROUNDUP(AVERAGE(OFFSET($G21,-$Q$4,0,1,1):$G21),0)+0.1),0)</f>
        <v>0</v>
      </c>
      <c r="S21" s="21">
        <f ca="1">ROUNDUP(($K21+ROUNDUP(AVERAGE(OFFSET($L21,-$Q$4,0,1,1):$I21),0)*$P21)/(ROUNDUP(AVERAGE(OFFSET($J21,-$Q$4,0,1,1):$J21),0)+0.1),0)</f>
        <v>0</v>
      </c>
      <c r="T21" s="21">
        <f ca="1">ROUNDUP(($N21+ROUNDUP(AVERAGE(OFFSET($L21,-$Q$4,0,1,1):$L21),0)*$P21)/(ROUNDUP(AVERAGE(OFFSET($M21,-$Q$4,0,1,1):$M21),0)+0.1),0)</f>
        <v>0</v>
      </c>
    </row>
    <row r="22" spans="1:20" s="11" customFormat="1">
      <c r="A22" s="10"/>
      <c r="B22" s="5">
        <v>39260</v>
      </c>
      <c r="C22" s="28">
        <v>0</v>
      </c>
      <c r="D22" s="28">
        <v>0</v>
      </c>
      <c r="E22" s="29">
        <v>0</v>
      </c>
      <c r="F22" s="23">
        <v>0</v>
      </c>
      <c r="G22" s="23">
        <v>0</v>
      </c>
      <c r="H22" s="25">
        <v>0</v>
      </c>
      <c r="I22" s="30">
        <v>0</v>
      </c>
      <c r="J22" s="30">
        <v>0</v>
      </c>
      <c r="K22" s="30">
        <v>0</v>
      </c>
      <c r="L22" s="25">
        <v>0</v>
      </c>
      <c r="M22" s="25">
        <v>0</v>
      </c>
      <c r="N22" s="25">
        <v>0</v>
      </c>
      <c r="O22" s="5">
        <f t="shared" si="0"/>
        <v>39260</v>
      </c>
      <c r="P22" s="3">
        <f t="shared" si="1"/>
        <v>63</v>
      </c>
      <c r="Q22" s="21">
        <f ca="1">ROUNDUP(($E22+ROUNDUP(AVERAGE(OFFSET($C22,-$Q$4,0,1,1):$C22),0)*$P22)/(ROUNDUP(AVERAGE(OFFSET($D22,-$Q$4,0,1,1):$D22),0)+0.1),0)</f>
        <v>0</v>
      </c>
      <c r="R22" s="21">
        <f ca="1">ROUNDUP(($H22+ROUNDUP(AVERAGE(OFFSET($F22,-$Q$4,0,1,1):$F22),0)*$P22)/(ROUNDUP(AVERAGE(OFFSET($G22,-$Q$4,0,1,1):$G22),0)+0.1),0)</f>
        <v>0</v>
      </c>
      <c r="S22" s="21">
        <f ca="1">ROUNDUP(($K22+ROUNDUP(AVERAGE(OFFSET($L22,-$Q$4,0,1,1):$I22),0)*$P22)/(ROUNDUP(AVERAGE(OFFSET($J22,-$Q$4,0,1,1):$J22),0)+0.1),0)</f>
        <v>0</v>
      </c>
      <c r="T22" s="21">
        <f ca="1">ROUNDUP(($N22+ROUNDUP(AVERAGE(OFFSET($L22,-$Q$4,0,1,1):$L22),0)*$P22)/(ROUNDUP(AVERAGE(OFFSET($M22,-$Q$4,0,1,1):$M22),0)+0.1),0)</f>
        <v>0</v>
      </c>
    </row>
    <row r="23" spans="1:20" s="11" customFormat="1">
      <c r="A23" s="10"/>
      <c r="B23" s="5">
        <v>39261</v>
      </c>
      <c r="C23" s="28">
        <v>0</v>
      </c>
      <c r="D23" s="28">
        <v>0</v>
      </c>
      <c r="E23" s="29">
        <v>0</v>
      </c>
      <c r="F23" s="23">
        <v>0</v>
      </c>
      <c r="G23" s="23">
        <v>0</v>
      </c>
      <c r="H23" s="25">
        <v>0</v>
      </c>
      <c r="I23" s="30">
        <v>0</v>
      </c>
      <c r="J23" s="30">
        <v>0</v>
      </c>
      <c r="K23" s="30">
        <v>0</v>
      </c>
      <c r="L23" s="25">
        <v>0</v>
      </c>
      <c r="M23" s="25">
        <v>0</v>
      </c>
      <c r="N23" s="25">
        <v>0</v>
      </c>
      <c r="O23" s="5">
        <f t="shared" si="0"/>
        <v>39261</v>
      </c>
      <c r="P23" s="3">
        <f t="shared" si="1"/>
        <v>62</v>
      </c>
      <c r="Q23" s="21">
        <f ca="1">ROUNDUP(($E23+ROUNDUP(AVERAGE(OFFSET($C23,-$Q$4,0,1,1):$C23),0)*$P23)/(ROUNDUP(AVERAGE(OFFSET($D23,-$Q$4,0,1,1):$D23),0)+0.1),0)</f>
        <v>0</v>
      </c>
      <c r="R23" s="21">
        <f ca="1">ROUNDUP(($H23+ROUNDUP(AVERAGE(OFFSET($F23,-$Q$4,0,1,1):$F23),0)*$P23)/(ROUNDUP(AVERAGE(OFFSET($G23,-$Q$4,0,1,1):$G23),0)+0.1),0)</f>
        <v>0</v>
      </c>
      <c r="S23" s="21">
        <f ca="1">ROUNDUP(($K23+ROUNDUP(AVERAGE(OFFSET($L23,-$Q$4,0,1,1):$I23),0)*$P23)/(ROUNDUP(AVERAGE(OFFSET($J23,-$Q$4,0,1,1):$J23),0)+0.1),0)</f>
        <v>0</v>
      </c>
      <c r="T23" s="21">
        <f ca="1">ROUNDUP(($N23+ROUNDUP(AVERAGE(OFFSET($L23,-$Q$4,0,1,1):$L23),0)*$P23)/(ROUNDUP(AVERAGE(OFFSET($M23,-$Q$4,0,1,1):$M23),0)+0.1),0)</f>
        <v>0</v>
      </c>
    </row>
    <row r="24" spans="1:20" s="11" customFormat="1">
      <c r="A24" s="10"/>
      <c r="B24" s="5">
        <v>39262</v>
      </c>
      <c r="C24" s="28">
        <v>0</v>
      </c>
      <c r="D24" s="28">
        <v>0</v>
      </c>
      <c r="E24" s="29">
        <v>0</v>
      </c>
      <c r="F24" s="23">
        <v>0</v>
      </c>
      <c r="G24" s="23">
        <v>0</v>
      </c>
      <c r="H24" s="25">
        <v>0</v>
      </c>
      <c r="I24" s="30">
        <v>0</v>
      </c>
      <c r="J24" s="30">
        <v>0</v>
      </c>
      <c r="K24" s="30">
        <v>0</v>
      </c>
      <c r="L24" s="25">
        <v>0</v>
      </c>
      <c r="M24" s="25">
        <v>0</v>
      </c>
      <c r="N24" s="25">
        <v>0</v>
      </c>
      <c r="O24" s="5">
        <f t="shared" si="0"/>
        <v>39262</v>
      </c>
      <c r="P24" s="3">
        <f t="shared" si="1"/>
        <v>61</v>
      </c>
      <c r="Q24" s="21">
        <f ca="1">ROUNDUP(($E24+ROUNDUP(AVERAGE(OFFSET($C24,-$Q$4,0,1,1):$C24),0)*$P24)/(ROUNDUP(AVERAGE(OFFSET($D24,-$Q$4,0,1,1):$D24),0)+0.1),0)</f>
        <v>0</v>
      </c>
      <c r="R24" s="21">
        <f ca="1">ROUNDUP(($H24+ROUNDUP(AVERAGE(OFFSET($F24,-$Q$4,0,1,1):$F24),0)*$P24)/(ROUNDUP(AVERAGE(OFFSET($G24,-$Q$4,0,1,1):$G24),0)+0.1),0)</f>
        <v>0</v>
      </c>
      <c r="S24" s="21">
        <f ca="1">ROUNDUP(($K24+ROUNDUP(AVERAGE(OFFSET($L24,-$Q$4,0,1,1):$I24),0)*$P24)/(ROUNDUP(AVERAGE(OFFSET($J24,-$Q$4,0,1,1):$J24),0)+0.1),0)</f>
        <v>0</v>
      </c>
      <c r="T24" s="21">
        <f ca="1">ROUNDUP(($N24+ROUNDUP(AVERAGE(OFFSET($L24,-$Q$4,0,1,1):$L24),0)*$P24)/(ROUNDUP(AVERAGE(OFFSET($M24,-$Q$4,0,1,1):$M24),0)+0.1),0)</f>
        <v>0</v>
      </c>
    </row>
    <row r="25" spans="1:20" s="11" customFormat="1">
      <c r="A25" s="10"/>
      <c r="B25" s="5">
        <v>39265</v>
      </c>
      <c r="C25" s="28">
        <v>0</v>
      </c>
      <c r="D25" s="28">
        <v>0</v>
      </c>
      <c r="E25" s="29">
        <v>0</v>
      </c>
      <c r="F25" s="23">
        <v>0</v>
      </c>
      <c r="G25" s="23">
        <v>0</v>
      </c>
      <c r="H25" s="25">
        <v>0</v>
      </c>
      <c r="I25" s="30">
        <v>0</v>
      </c>
      <c r="J25" s="30">
        <v>0</v>
      </c>
      <c r="K25" s="30">
        <v>0</v>
      </c>
      <c r="L25" s="25">
        <v>0</v>
      </c>
      <c r="M25" s="25">
        <v>0</v>
      </c>
      <c r="N25" s="25">
        <v>0</v>
      </c>
      <c r="O25" s="5">
        <f t="shared" si="0"/>
        <v>39265</v>
      </c>
      <c r="P25" s="3">
        <f t="shared" si="1"/>
        <v>60</v>
      </c>
      <c r="Q25" s="21">
        <f ca="1">ROUNDUP(($E25+ROUNDUP(AVERAGE(OFFSET($C25,-$Q$4,0,1,1):$C25),0)*$P25)/(ROUNDUP(AVERAGE(OFFSET($D25,-$Q$4,0,1,1):$D25),0)+0.1),0)</f>
        <v>0</v>
      </c>
      <c r="R25" s="21">
        <f ca="1">ROUNDUP(($H25+ROUNDUP(AVERAGE(OFFSET($F25,-$Q$4,0,1,1):$F25),0)*$P25)/(ROUNDUP(AVERAGE(OFFSET($G25,-$Q$4,0,1,1):$G25),0)+0.1),0)</f>
        <v>0</v>
      </c>
      <c r="S25" s="21">
        <f ca="1">ROUNDUP(($K25+ROUNDUP(AVERAGE(OFFSET($L25,-$Q$4,0,1,1):$I25),0)*$P25)/(ROUNDUP(AVERAGE(OFFSET($J25,-$Q$4,0,1,1):$J25),0)+0.1),0)</f>
        <v>0</v>
      </c>
      <c r="T25" s="21">
        <f ca="1">ROUNDUP(($N25+ROUNDUP(AVERAGE(OFFSET($L25,-$Q$4,0,1,1):$L25),0)*$P25)/(ROUNDUP(AVERAGE(OFFSET($M25,-$Q$4,0,1,1):$M25),0)+0.1),0)</f>
        <v>0</v>
      </c>
    </row>
    <row r="26" spans="1:20" s="11" customFormat="1">
      <c r="A26" s="10"/>
      <c r="B26" s="5">
        <v>39266</v>
      </c>
      <c r="C26" s="28">
        <v>0</v>
      </c>
      <c r="D26" s="28">
        <v>0</v>
      </c>
      <c r="E26" s="29">
        <v>0</v>
      </c>
      <c r="F26" s="23">
        <v>0</v>
      </c>
      <c r="G26" s="23">
        <v>0</v>
      </c>
      <c r="H26" s="25">
        <v>0</v>
      </c>
      <c r="I26" s="30">
        <v>0</v>
      </c>
      <c r="J26" s="30">
        <v>0</v>
      </c>
      <c r="K26" s="30">
        <v>0</v>
      </c>
      <c r="L26" s="25">
        <v>0</v>
      </c>
      <c r="M26" s="25">
        <v>0</v>
      </c>
      <c r="N26" s="25">
        <v>0</v>
      </c>
      <c r="O26" s="5">
        <f t="shared" si="0"/>
        <v>39266</v>
      </c>
      <c r="P26" s="3">
        <f t="shared" si="1"/>
        <v>59</v>
      </c>
      <c r="Q26" s="21">
        <f ca="1">ROUNDUP(($E26+ROUNDUP(AVERAGE(OFFSET($C26,-$Q$4,0,1,1):$C26),0)*$P26)/(ROUNDUP(AVERAGE(OFFSET($D26,-$Q$4,0,1,1):$D26),0)+0.1),0)</f>
        <v>0</v>
      </c>
      <c r="R26" s="21">
        <f ca="1">ROUNDUP(($H26+ROUNDUP(AVERAGE(OFFSET($F26,-$Q$4,0,1,1):$F26),0)*$P26)/(ROUNDUP(AVERAGE(OFFSET($G26,-$Q$4,0,1,1):$G26),0)+0.1),0)</f>
        <v>0</v>
      </c>
      <c r="S26" s="21">
        <f ca="1">ROUNDUP(($K26+ROUNDUP(AVERAGE(OFFSET($L26,-$Q$4,0,1,1):$I26),0)*$P26)/(ROUNDUP(AVERAGE(OFFSET($J26,-$Q$4,0,1,1):$J26),0)+0.1),0)</f>
        <v>0</v>
      </c>
      <c r="T26" s="21">
        <f ca="1">ROUNDUP(($N26+ROUNDUP(AVERAGE(OFFSET($L26,-$Q$4,0,1,1):$L26),0)*$P26)/(ROUNDUP(AVERAGE(OFFSET($M26,-$Q$4,0,1,1):$M26),0)+0.1),0)</f>
        <v>0</v>
      </c>
    </row>
    <row r="27" spans="1:20" s="11" customFormat="1">
      <c r="A27" s="10"/>
      <c r="B27" s="5">
        <v>39267</v>
      </c>
      <c r="C27" s="28">
        <v>0</v>
      </c>
      <c r="D27" s="28">
        <v>0</v>
      </c>
      <c r="E27" s="29">
        <v>0</v>
      </c>
      <c r="F27" s="23">
        <v>0</v>
      </c>
      <c r="G27" s="23">
        <v>0</v>
      </c>
      <c r="H27" s="25">
        <v>0</v>
      </c>
      <c r="I27" s="30">
        <v>0</v>
      </c>
      <c r="J27" s="30">
        <v>0</v>
      </c>
      <c r="K27" s="30">
        <v>0</v>
      </c>
      <c r="L27" s="25">
        <v>0</v>
      </c>
      <c r="M27" s="25">
        <v>0</v>
      </c>
      <c r="N27" s="25">
        <v>0</v>
      </c>
      <c r="O27" s="5">
        <f t="shared" si="0"/>
        <v>39267</v>
      </c>
      <c r="P27" s="3">
        <f t="shared" si="1"/>
        <v>58</v>
      </c>
      <c r="Q27" s="21">
        <f ca="1">ROUNDUP(($E27+ROUNDUP(AVERAGE(OFFSET($C27,-$Q$4,0,1,1):$C27),0)*$P27)/(ROUNDUP(AVERAGE(OFFSET($D27,-$Q$4,0,1,1):$D27),0)+0.1),0)</f>
        <v>0</v>
      </c>
      <c r="R27" s="21">
        <f ca="1">ROUNDUP(($H27+ROUNDUP(AVERAGE(OFFSET($F27,-$Q$4,0,1,1):$F27),0)*$P27)/(ROUNDUP(AVERAGE(OFFSET($G27,-$Q$4,0,1,1):$G27),0)+0.1),0)</f>
        <v>0</v>
      </c>
      <c r="S27" s="21">
        <f ca="1">ROUNDUP(($K27+ROUNDUP(AVERAGE(OFFSET($L27,-$Q$4,0,1,1):$I27),0)*$P27)/(ROUNDUP(AVERAGE(OFFSET($J27,-$Q$4,0,1,1):$J27),0)+0.1),0)</f>
        <v>0</v>
      </c>
      <c r="T27" s="21">
        <f ca="1">ROUNDUP(($N27+ROUNDUP(AVERAGE(OFFSET($L27,-$Q$4,0,1,1):$L27),0)*$P27)/(ROUNDUP(AVERAGE(OFFSET($M27,-$Q$4,0,1,1):$M27),0)+0.1),0)</f>
        <v>0</v>
      </c>
    </row>
    <row r="28" spans="1:20" s="11" customFormat="1">
      <c r="A28" s="10"/>
      <c r="B28" s="5">
        <v>39268</v>
      </c>
      <c r="C28" s="28">
        <v>0</v>
      </c>
      <c r="D28" s="28">
        <v>0</v>
      </c>
      <c r="E28" s="29">
        <v>0</v>
      </c>
      <c r="F28" s="23">
        <v>0</v>
      </c>
      <c r="G28" s="23">
        <v>0</v>
      </c>
      <c r="H28" s="25">
        <v>0</v>
      </c>
      <c r="I28" s="30">
        <v>0</v>
      </c>
      <c r="J28" s="30">
        <v>0</v>
      </c>
      <c r="K28" s="30">
        <v>0</v>
      </c>
      <c r="L28" s="25">
        <v>0</v>
      </c>
      <c r="M28" s="25">
        <v>0</v>
      </c>
      <c r="N28" s="25">
        <v>0</v>
      </c>
      <c r="O28" s="5">
        <f t="shared" si="0"/>
        <v>39268</v>
      </c>
      <c r="P28" s="3">
        <f t="shared" si="1"/>
        <v>57</v>
      </c>
      <c r="Q28" s="21">
        <f ca="1">ROUNDUP(($E28+ROUNDUP(AVERAGE(OFFSET($C28,-$Q$4,0,1,1):$C28),0)*$P28)/(ROUNDUP(AVERAGE(OFFSET($D28,-$Q$4,0,1,1):$D28),0)+0.1),0)</f>
        <v>0</v>
      </c>
      <c r="R28" s="21">
        <f ca="1">ROUNDUP(($H28+ROUNDUP(AVERAGE(OFFSET($F28,-$Q$4,0,1,1):$F28),0)*$P28)/(ROUNDUP(AVERAGE(OFFSET($G28,-$Q$4,0,1,1):$G28),0)+0.1),0)</f>
        <v>0</v>
      </c>
      <c r="S28" s="21">
        <f ca="1">ROUNDUP(($K28+ROUNDUP(AVERAGE(OFFSET($L28,-$Q$4,0,1,1):$I28),0)*$P28)/(ROUNDUP(AVERAGE(OFFSET($J28,-$Q$4,0,1,1):$J28),0)+0.1),0)</f>
        <v>0</v>
      </c>
      <c r="T28" s="21">
        <f ca="1">ROUNDUP(($N28+ROUNDUP(AVERAGE(OFFSET($L28,-$Q$4,0,1,1):$L28),0)*$P28)/(ROUNDUP(AVERAGE(OFFSET($M28,-$Q$4,0,1,1):$M28),0)+0.1),0)</f>
        <v>0</v>
      </c>
    </row>
    <row r="29" spans="1:20" s="11" customFormat="1">
      <c r="A29" s="10"/>
      <c r="B29" s="5">
        <v>39269</v>
      </c>
      <c r="C29" s="28">
        <v>0</v>
      </c>
      <c r="D29" s="28">
        <v>0</v>
      </c>
      <c r="E29" s="29">
        <v>0</v>
      </c>
      <c r="F29" s="23">
        <v>0</v>
      </c>
      <c r="G29" s="23">
        <v>0</v>
      </c>
      <c r="H29" s="25">
        <v>0</v>
      </c>
      <c r="I29" s="30">
        <v>0</v>
      </c>
      <c r="J29" s="30">
        <v>0</v>
      </c>
      <c r="K29" s="30">
        <v>0</v>
      </c>
      <c r="L29" s="25">
        <v>0</v>
      </c>
      <c r="M29" s="25">
        <v>0</v>
      </c>
      <c r="N29" s="25">
        <v>0</v>
      </c>
      <c r="O29" s="5">
        <f t="shared" si="0"/>
        <v>39269</v>
      </c>
      <c r="P29" s="3">
        <f t="shared" si="1"/>
        <v>56</v>
      </c>
      <c r="Q29" s="21">
        <f ca="1">ROUNDUP(($E29+ROUNDUP(AVERAGE(OFFSET($C29,-$Q$4,0,1,1):$C29),0)*$P29)/(ROUNDUP(AVERAGE(OFFSET($D29,-$Q$4,0,1,1):$D29),0)+0.1),0)</f>
        <v>0</v>
      </c>
      <c r="R29" s="21">
        <f ca="1">ROUNDUP(($H29+ROUNDUP(AVERAGE(OFFSET($F29,-$Q$4,0,1,1):$F29),0)*$P29)/(ROUNDUP(AVERAGE(OFFSET($G29,-$Q$4,0,1,1):$G29),0)+0.1),0)</f>
        <v>0</v>
      </c>
      <c r="S29" s="21">
        <f ca="1">ROUNDUP(($K29+ROUNDUP(AVERAGE(OFFSET($L29,-$Q$4,0,1,1):$I29),0)*$P29)/(ROUNDUP(AVERAGE(OFFSET($J29,-$Q$4,0,1,1):$J29),0)+0.1),0)</f>
        <v>0</v>
      </c>
      <c r="T29" s="21">
        <f ca="1">ROUNDUP(($N29+ROUNDUP(AVERAGE(OFFSET($L29,-$Q$4,0,1,1):$L29),0)*$P29)/(ROUNDUP(AVERAGE(OFFSET($M29,-$Q$4,0,1,1):$M29),0)+0.1),0)</f>
        <v>0</v>
      </c>
    </row>
    <row r="30" spans="1:20" s="11" customFormat="1">
      <c r="A30" s="10"/>
      <c r="B30" s="5">
        <v>39272</v>
      </c>
      <c r="C30" s="28">
        <v>0</v>
      </c>
      <c r="D30" s="28">
        <v>0</v>
      </c>
      <c r="E30" s="29">
        <v>0</v>
      </c>
      <c r="F30" s="23">
        <v>0</v>
      </c>
      <c r="G30" s="23">
        <v>0</v>
      </c>
      <c r="H30" s="25">
        <v>0</v>
      </c>
      <c r="I30" s="30">
        <v>0</v>
      </c>
      <c r="J30" s="30">
        <v>0</v>
      </c>
      <c r="K30" s="30">
        <v>0</v>
      </c>
      <c r="L30" s="25">
        <v>0</v>
      </c>
      <c r="M30" s="25">
        <v>0</v>
      </c>
      <c r="N30" s="25">
        <v>0</v>
      </c>
      <c r="O30" s="5">
        <f t="shared" si="0"/>
        <v>39272</v>
      </c>
      <c r="P30" s="3">
        <f t="shared" si="1"/>
        <v>55</v>
      </c>
      <c r="Q30" s="21">
        <f ca="1">ROUNDUP(($E30+ROUNDUP(AVERAGE(OFFSET($C30,-$Q$4,0,1,1):$C30),0)*$P30)/(ROUNDUP(AVERAGE(OFFSET($D30,-$Q$4,0,1,1):$D30),0)+0.1),0)</f>
        <v>0</v>
      </c>
      <c r="R30" s="21">
        <f ca="1">ROUNDUP(($H30+ROUNDUP(AVERAGE(OFFSET($F30,-$Q$4,0,1,1):$F30),0)*$P30)/(ROUNDUP(AVERAGE(OFFSET($G30,-$Q$4,0,1,1):$G30),0)+0.1),0)</f>
        <v>0</v>
      </c>
      <c r="S30" s="21">
        <f ca="1">ROUNDUP(($K30+ROUNDUP(AVERAGE(OFFSET($L30,-$Q$4,0,1,1):$I30),0)*$P30)/(ROUNDUP(AVERAGE(OFFSET($J30,-$Q$4,0,1,1):$J30),0)+0.1),0)</f>
        <v>0</v>
      </c>
      <c r="T30" s="21">
        <f ca="1">ROUNDUP(($N30+ROUNDUP(AVERAGE(OFFSET($L30,-$Q$4,0,1,1):$L30),0)*$P30)/(ROUNDUP(AVERAGE(OFFSET($M30,-$Q$4,0,1,1):$M30),0)+0.1),0)</f>
        <v>0</v>
      </c>
    </row>
    <row r="31" spans="1:20" s="11" customFormat="1">
      <c r="A31" s="10"/>
      <c r="B31" s="5">
        <v>39273</v>
      </c>
      <c r="C31" s="28">
        <v>0</v>
      </c>
      <c r="D31" s="28">
        <v>0</v>
      </c>
      <c r="E31" s="29">
        <v>0</v>
      </c>
      <c r="F31" s="23">
        <v>0</v>
      </c>
      <c r="G31" s="23">
        <v>0</v>
      </c>
      <c r="H31" s="25">
        <v>0</v>
      </c>
      <c r="I31" s="30">
        <v>0</v>
      </c>
      <c r="J31" s="30">
        <v>0</v>
      </c>
      <c r="K31" s="30">
        <v>0</v>
      </c>
      <c r="L31" s="25">
        <v>0</v>
      </c>
      <c r="M31" s="25">
        <v>0</v>
      </c>
      <c r="N31" s="25">
        <v>0</v>
      </c>
      <c r="O31" s="5">
        <f t="shared" si="0"/>
        <v>39273</v>
      </c>
      <c r="P31" s="3">
        <f t="shared" si="1"/>
        <v>54</v>
      </c>
      <c r="Q31" s="21">
        <f ca="1">ROUNDUP(($E31+ROUNDUP(AVERAGE(OFFSET($C31,-$Q$4,0,1,1):$C31),0)*$P31)/(ROUNDUP(AVERAGE(OFFSET($D31,-$Q$4,0,1,1):$D31),0)+0.1),0)</f>
        <v>0</v>
      </c>
      <c r="R31" s="21">
        <f ca="1">ROUNDUP(($H31+ROUNDUP(AVERAGE(OFFSET($F31,-$Q$4,0,1,1):$F31),0)*$P31)/(ROUNDUP(AVERAGE(OFFSET($G31,-$Q$4,0,1,1):$G31),0)+0.1),0)</f>
        <v>0</v>
      </c>
      <c r="S31" s="21">
        <f ca="1">ROUNDUP(($K31+ROUNDUP(AVERAGE(OFFSET($L31,-$Q$4,0,1,1):$I31),0)*$P31)/(ROUNDUP(AVERAGE(OFFSET($J31,-$Q$4,0,1,1):$J31),0)+0.1),0)</f>
        <v>0</v>
      </c>
      <c r="T31" s="21">
        <f ca="1">ROUNDUP(($N31+ROUNDUP(AVERAGE(OFFSET($L31,-$Q$4,0,1,1):$L31),0)*$P31)/(ROUNDUP(AVERAGE(OFFSET($M31,-$Q$4,0,1,1):$M31),0)+0.1),0)</f>
        <v>0</v>
      </c>
    </row>
    <row r="32" spans="1:20" s="11" customFormat="1">
      <c r="A32" s="10"/>
      <c r="B32" s="5">
        <v>39274</v>
      </c>
      <c r="C32" s="28">
        <v>0</v>
      </c>
      <c r="D32" s="28">
        <v>0</v>
      </c>
      <c r="E32" s="29">
        <v>0</v>
      </c>
      <c r="F32" s="23">
        <v>0</v>
      </c>
      <c r="G32" s="23">
        <v>0</v>
      </c>
      <c r="H32" s="25">
        <v>0</v>
      </c>
      <c r="I32" s="30">
        <v>0</v>
      </c>
      <c r="J32" s="30">
        <v>0</v>
      </c>
      <c r="K32" s="30">
        <v>0</v>
      </c>
      <c r="L32" s="25">
        <v>0</v>
      </c>
      <c r="M32" s="25">
        <v>0</v>
      </c>
      <c r="N32" s="25">
        <v>0</v>
      </c>
      <c r="O32" s="5">
        <f>B32</f>
        <v>39274</v>
      </c>
      <c r="P32" s="3">
        <f t="shared" si="1"/>
        <v>53</v>
      </c>
      <c r="Q32" s="21">
        <f ca="1">ROUNDUP(($E32+ROUNDUP(AVERAGE(OFFSET($C32,-$Q$4,0,1,1):$C32),0)*$P32)/(ROUNDUP(AVERAGE(OFFSET($D32,-$Q$4,0,1,1):$D32),0)+0.1),0)</f>
        <v>0</v>
      </c>
      <c r="R32" s="21">
        <f ca="1">ROUNDUP(($H32+ROUNDUP(AVERAGE(OFFSET($F32,-$Q$4,0,1,1):$F32),0)*$P32)/(ROUNDUP(AVERAGE(OFFSET($G32,-$Q$4,0,1,1):$G32),0)+0.1),0)</f>
        <v>0</v>
      </c>
      <c r="S32" s="21">
        <f ca="1">ROUNDUP(($K32+ROUNDUP(AVERAGE(OFFSET($L32,-$Q$4,0,1,1):$I32),0)*$P32)/(ROUNDUP(AVERAGE(OFFSET($J32,-$Q$4,0,1,1):$J32),0)+0.1),0)</f>
        <v>0</v>
      </c>
      <c r="T32" s="21">
        <f ca="1">ROUNDUP(($N32+ROUNDUP(AVERAGE(OFFSET($L32,-$Q$4,0,1,1):$L32),0)*$P32)/(ROUNDUP(AVERAGE(OFFSET($M32,-$Q$4,0,1,1):$M32),0)+0.1),0)</f>
        <v>0</v>
      </c>
    </row>
    <row r="33" spans="1:20" s="11" customFormat="1">
      <c r="A33" s="10"/>
      <c r="B33" s="5">
        <v>39279</v>
      </c>
      <c r="C33" s="28">
        <v>0</v>
      </c>
      <c r="D33" s="28">
        <v>0</v>
      </c>
      <c r="E33" s="29">
        <v>0</v>
      </c>
      <c r="F33" s="23">
        <v>0</v>
      </c>
      <c r="G33" s="23">
        <v>0</v>
      </c>
      <c r="H33" s="25">
        <v>0</v>
      </c>
      <c r="I33" s="30">
        <v>0</v>
      </c>
      <c r="J33" s="30">
        <v>0</v>
      </c>
      <c r="K33" s="30">
        <v>0</v>
      </c>
      <c r="L33" s="25">
        <v>0</v>
      </c>
      <c r="M33" s="25">
        <v>0</v>
      </c>
      <c r="N33" s="25">
        <v>0</v>
      </c>
      <c r="O33" s="5">
        <f t="shared" ref="O33:O81" si="2">B33</f>
        <v>39279</v>
      </c>
      <c r="P33" s="3">
        <f t="shared" si="1"/>
        <v>50</v>
      </c>
      <c r="Q33" s="21">
        <f ca="1">ROUNDUP(($E33+ROUNDUP(AVERAGE(OFFSET($C33,-$Q$4,0,1,1):$C33),0)*$P33)/(ROUNDUP(AVERAGE(OFFSET($D33,-$Q$4,0,1,1):$D33),0)+0.1),0)</f>
        <v>0</v>
      </c>
      <c r="R33" s="21">
        <f ca="1">ROUNDUP(($H33+ROUNDUP(AVERAGE(OFFSET($F33,-$Q$4,0,1,1):$F33),0)*$P33)/(ROUNDUP(AVERAGE(OFFSET($G33,-$Q$4,0,1,1):$G33),0)+0.1),0)</f>
        <v>0</v>
      </c>
      <c r="S33" s="21">
        <f ca="1">ROUNDUP(($K33+ROUNDUP(AVERAGE(OFFSET($L33,-$Q$4,0,1,1):$I33),0)*$P33)/(ROUNDUP(AVERAGE(OFFSET($J33,-$Q$4,0,1,1):$J33),0)+0.1),0)</f>
        <v>0</v>
      </c>
      <c r="T33" s="21">
        <f ca="1">ROUNDUP(($N33+ROUNDUP(AVERAGE(OFFSET($L33,-$Q$4,0,1,1):$L33),0)*$P33)/(ROUNDUP(AVERAGE(OFFSET($M33,-$Q$4,0,1,1):$M33),0)+0.1),0)</f>
        <v>0</v>
      </c>
    </row>
    <row r="34" spans="1:20" s="11" customFormat="1">
      <c r="A34" s="10"/>
      <c r="B34" s="5">
        <v>39280</v>
      </c>
      <c r="C34" s="28">
        <v>0</v>
      </c>
      <c r="D34" s="28">
        <v>0</v>
      </c>
      <c r="E34" s="29">
        <v>0</v>
      </c>
      <c r="F34" s="23">
        <v>0</v>
      </c>
      <c r="G34" s="23">
        <v>0</v>
      </c>
      <c r="H34" s="25">
        <v>0</v>
      </c>
      <c r="I34" s="30">
        <v>0</v>
      </c>
      <c r="J34" s="30">
        <v>0</v>
      </c>
      <c r="K34" s="30">
        <v>0</v>
      </c>
      <c r="L34" s="25">
        <v>0</v>
      </c>
      <c r="M34" s="25">
        <v>0</v>
      </c>
      <c r="N34" s="25">
        <v>0</v>
      </c>
      <c r="O34" s="5">
        <f t="shared" si="2"/>
        <v>39280</v>
      </c>
      <c r="P34" s="3">
        <f t="shared" si="1"/>
        <v>49</v>
      </c>
      <c r="Q34" s="21">
        <f ca="1">ROUNDUP(($E34+ROUNDUP(AVERAGE(OFFSET($C34,-$Q$4,0,1,1):$C34),0)*$P34)/(ROUNDUP(AVERAGE(OFFSET($D34,-$Q$4,0,1,1):$D34),0)+0.1),0)</f>
        <v>0</v>
      </c>
      <c r="R34" s="21">
        <f ca="1">ROUNDUP(($H34+ROUNDUP(AVERAGE(OFFSET($F34,-$Q$4,0,1,1):$F34),0)*$P34)/(ROUNDUP(AVERAGE(OFFSET($G34,-$Q$4,0,1,1):$G34),0)+0.1),0)</f>
        <v>0</v>
      </c>
      <c r="S34" s="21">
        <f ca="1">ROUNDUP(($K34+ROUNDUP(AVERAGE(OFFSET($L34,-$Q$4,0,1,1):$I34),0)*$P34)/(ROUNDUP(AVERAGE(OFFSET($J34,-$Q$4,0,1,1):$J34),0)+0.1),0)</f>
        <v>0</v>
      </c>
      <c r="T34" s="21">
        <f ca="1">ROUNDUP(($N34+ROUNDUP(AVERAGE(OFFSET($L34,-$Q$4,0,1,1):$L34),0)*$P34)/(ROUNDUP(AVERAGE(OFFSET($M34,-$Q$4,0,1,1):$M34),0)+0.1),0)</f>
        <v>0</v>
      </c>
    </row>
    <row r="35" spans="1:20" s="11" customFormat="1">
      <c r="A35" s="10"/>
      <c r="B35" s="5">
        <v>39281</v>
      </c>
      <c r="C35" s="28">
        <v>0</v>
      </c>
      <c r="D35" s="28">
        <v>0</v>
      </c>
      <c r="E35" s="29">
        <v>0</v>
      </c>
      <c r="F35" s="23">
        <v>0</v>
      </c>
      <c r="G35" s="23">
        <v>0</v>
      </c>
      <c r="H35" s="25">
        <v>0</v>
      </c>
      <c r="I35" s="30">
        <v>0</v>
      </c>
      <c r="J35" s="30">
        <v>0</v>
      </c>
      <c r="K35" s="30">
        <v>0</v>
      </c>
      <c r="L35" s="25">
        <v>0</v>
      </c>
      <c r="M35" s="25">
        <v>0</v>
      </c>
      <c r="N35" s="25">
        <v>0</v>
      </c>
      <c r="O35" s="5">
        <f t="shared" si="2"/>
        <v>39281</v>
      </c>
      <c r="P35" s="3">
        <f t="shared" ref="P35:P64" si="3">NETWORKDAYS(B35,B$2)</f>
        <v>48</v>
      </c>
      <c r="Q35" s="21">
        <f ca="1">ROUNDUP(($E35+ROUNDUP(AVERAGE(OFFSET($C35,-$Q$4,0,1,1):$C35),0)*$P35)/(ROUNDUP(AVERAGE(OFFSET($D35,-$Q$4,0,1,1):$D35),0)+0.1),0)</f>
        <v>0</v>
      </c>
      <c r="R35" s="21">
        <f ca="1">ROUNDUP(($H35+ROUNDUP(AVERAGE(OFFSET($F35,-$Q$4,0,1,1):$F35),0)*$P35)/(ROUNDUP(AVERAGE(OFFSET($G35,-$Q$4,0,1,1):$G35),0)+0.1),0)</f>
        <v>0</v>
      </c>
      <c r="S35" s="21">
        <f ca="1">ROUNDUP(($K35+ROUNDUP(AVERAGE(OFFSET($L35,-$Q$4,0,1,1):$I35),0)*$P35)/(ROUNDUP(AVERAGE(OFFSET($J35,-$Q$4,0,1,1):$J35),0)+0.1),0)</f>
        <v>0</v>
      </c>
      <c r="T35" s="21">
        <f ca="1">ROUNDUP(($N35+ROUNDUP(AVERAGE(OFFSET($L35,-$Q$4,0,1,1):$L35),0)*$P35)/(ROUNDUP(AVERAGE(OFFSET($M35,-$Q$4,0,1,1):$M35),0)+0.1),0)</f>
        <v>0</v>
      </c>
    </row>
    <row r="36" spans="1:20" s="11" customFormat="1">
      <c r="A36" s="10"/>
      <c r="B36" s="5">
        <v>39282</v>
      </c>
      <c r="C36" s="28">
        <v>0</v>
      </c>
      <c r="D36" s="28">
        <v>0</v>
      </c>
      <c r="E36" s="29">
        <v>0</v>
      </c>
      <c r="F36" s="23">
        <v>0</v>
      </c>
      <c r="G36" s="23">
        <v>0</v>
      </c>
      <c r="H36" s="25">
        <v>0</v>
      </c>
      <c r="I36" s="30">
        <v>0</v>
      </c>
      <c r="J36" s="30">
        <v>0</v>
      </c>
      <c r="K36" s="30">
        <v>0</v>
      </c>
      <c r="L36" s="25">
        <v>0</v>
      </c>
      <c r="M36" s="25">
        <v>0</v>
      </c>
      <c r="N36" s="25">
        <v>0</v>
      </c>
      <c r="O36" s="5">
        <f t="shared" si="2"/>
        <v>39282</v>
      </c>
      <c r="P36" s="3">
        <f t="shared" si="3"/>
        <v>47</v>
      </c>
      <c r="Q36" s="21">
        <f ca="1">ROUNDUP(($E36+ROUNDUP(AVERAGE(OFFSET($C36,-$Q$4,0,1,1):$C36),0)*$P36)/(ROUNDUP(AVERAGE(OFFSET($D36,-$Q$4,0,1,1):$D36),0)+0.1),0)</f>
        <v>0</v>
      </c>
      <c r="R36" s="21">
        <f ca="1">ROUNDUP(($H36+ROUNDUP(AVERAGE(OFFSET($F36,-$Q$4,0,1,1):$F36),0)*$P36)/(ROUNDUP(AVERAGE(OFFSET($G36,-$Q$4,0,1,1):$G36),0)+0.1),0)</f>
        <v>0</v>
      </c>
      <c r="S36" s="21">
        <f ca="1">ROUNDUP(($K36+ROUNDUP(AVERAGE(OFFSET($L36,-$Q$4,0,1,1):$I36),0)*$P36)/(ROUNDUP(AVERAGE(OFFSET($J36,-$Q$4,0,1,1):$J36),0)+0.1),0)</f>
        <v>0</v>
      </c>
      <c r="T36" s="21">
        <f ca="1">ROUNDUP(($N36+ROUNDUP(AVERAGE(OFFSET($L36,-$Q$4,0,1,1):$L36),0)*$P36)/(ROUNDUP(AVERAGE(OFFSET($M36,-$Q$4,0,1,1):$M36),0)+0.1),0)</f>
        <v>0</v>
      </c>
    </row>
    <row r="37" spans="1:20" s="11" customFormat="1">
      <c r="A37" s="10"/>
      <c r="B37" s="5">
        <v>39283</v>
      </c>
      <c r="C37" s="28">
        <v>0</v>
      </c>
      <c r="D37" s="28">
        <v>0</v>
      </c>
      <c r="E37" s="29">
        <v>0</v>
      </c>
      <c r="F37" s="23">
        <v>0</v>
      </c>
      <c r="G37" s="23">
        <v>0</v>
      </c>
      <c r="H37" s="25">
        <v>0</v>
      </c>
      <c r="I37" s="30">
        <v>0</v>
      </c>
      <c r="J37" s="30">
        <v>0</v>
      </c>
      <c r="K37" s="30">
        <v>0</v>
      </c>
      <c r="L37" s="25">
        <v>0</v>
      </c>
      <c r="M37" s="25">
        <v>0</v>
      </c>
      <c r="N37" s="25">
        <v>0</v>
      </c>
      <c r="O37" s="5">
        <f t="shared" si="2"/>
        <v>39283</v>
      </c>
      <c r="P37" s="3">
        <f t="shared" si="3"/>
        <v>46</v>
      </c>
      <c r="Q37" s="21">
        <f ca="1">ROUNDUP(($E37+ROUNDUP(AVERAGE(OFFSET($C37,-$Q$4,0,1,1):$C37),0)*$P37)/(ROUNDUP(AVERAGE(OFFSET($D37,-$Q$4,0,1,1):$D37),0)+0.1),0)</f>
        <v>0</v>
      </c>
      <c r="R37" s="21">
        <f ca="1">ROUNDUP(($H37+ROUNDUP(AVERAGE(OFFSET($F37,-$Q$4,0,1,1):$F37),0)*$P37)/(ROUNDUP(AVERAGE(OFFSET($G37,-$Q$4,0,1,1):$G37),0)+0.1),0)</f>
        <v>0</v>
      </c>
      <c r="S37" s="21">
        <f ca="1">ROUNDUP(($K37+ROUNDUP(AVERAGE(OFFSET($L37,-$Q$4,0,1,1):$I37),0)*$P37)/(ROUNDUP(AVERAGE(OFFSET($J37,-$Q$4,0,1,1):$J37),0)+0.1),0)</f>
        <v>0</v>
      </c>
      <c r="T37" s="21">
        <f ca="1">ROUNDUP(($N37+ROUNDUP(AVERAGE(OFFSET($L37,-$Q$4,0,1,1):$L37),0)*$P37)/(ROUNDUP(AVERAGE(OFFSET($M37,-$Q$4,0,1,1):$M37),0)+0.1),0)</f>
        <v>0</v>
      </c>
    </row>
    <row r="38" spans="1:20" s="11" customFormat="1">
      <c r="A38" s="10"/>
      <c r="B38" s="5">
        <v>39286</v>
      </c>
      <c r="C38" s="28">
        <v>0</v>
      </c>
      <c r="D38" s="28">
        <v>0</v>
      </c>
      <c r="E38" s="29">
        <v>0</v>
      </c>
      <c r="F38" s="23">
        <v>0</v>
      </c>
      <c r="G38" s="23">
        <v>0</v>
      </c>
      <c r="H38" s="25">
        <v>0</v>
      </c>
      <c r="I38" s="30">
        <v>0</v>
      </c>
      <c r="J38" s="30">
        <v>0</v>
      </c>
      <c r="K38" s="30">
        <v>0</v>
      </c>
      <c r="L38" s="25">
        <v>0</v>
      </c>
      <c r="M38" s="25">
        <v>0</v>
      </c>
      <c r="N38" s="25">
        <v>0</v>
      </c>
      <c r="O38" s="5">
        <f t="shared" si="2"/>
        <v>39286</v>
      </c>
      <c r="P38" s="3">
        <f t="shared" si="3"/>
        <v>45</v>
      </c>
      <c r="Q38" s="21">
        <f ca="1">ROUNDUP(($E38+ROUNDUP(AVERAGE(OFFSET($C38,-$Q$4,0,1,1):$C38),0)*$P38)/(ROUNDUP(AVERAGE(OFFSET($D38,-$Q$4,0,1,1):$D38),0)+0.1),0)</f>
        <v>0</v>
      </c>
      <c r="R38" s="21">
        <f ca="1">ROUNDUP(($H38+ROUNDUP(AVERAGE(OFFSET($F38,-$Q$4,0,1,1):$F38),0)*$P38)/(ROUNDUP(AVERAGE(OFFSET($G38,-$Q$4,0,1,1):$G38),0)+0.1),0)</f>
        <v>0</v>
      </c>
      <c r="S38" s="21">
        <f ca="1">ROUNDUP(($K38+ROUNDUP(AVERAGE(OFFSET($L38,-$Q$4,0,1,1):$I38),0)*$P38)/(ROUNDUP(AVERAGE(OFFSET($J38,-$Q$4,0,1,1):$J38),0)+0.1),0)</f>
        <v>0</v>
      </c>
      <c r="T38" s="21">
        <f ca="1">ROUNDUP(($N38+ROUNDUP(AVERAGE(OFFSET($L38,-$Q$4,0,1,1):$L38),0)*$P38)/(ROUNDUP(AVERAGE(OFFSET($M38,-$Q$4,0,1,1):$M38),0)+0.1),0)</f>
        <v>0</v>
      </c>
    </row>
    <row r="39" spans="1:20" s="11" customFormat="1">
      <c r="A39" s="10"/>
      <c r="B39" s="5">
        <v>39287</v>
      </c>
      <c r="C39" s="28">
        <v>0</v>
      </c>
      <c r="D39" s="28">
        <v>0</v>
      </c>
      <c r="E39" s="29">
        <v>0</v>
      </c>
      <c r="F39" s="23">
        <v>0</v>
      </c>
      <c r="G39" s="23">
        <v>0</v>
      </c>
      <c r="H39" s="25">
        <v>0</v>
      </c>
      <c r="I39" s="30">
        <v>0</v>
      </c>
      <c r="J39" s="30">
        <v>0</v>
      </c>
      <c r="K39" s="30">
        <v>0</v>
      </c>
      <c r="L39" s="25">
        <v>0</v>
      </c>
      <c r="M39" s="25">
        <v>0</v>
      </c>
      <c r="N39" s="25">
        <v>0</v>
      </c>
      <c r="O39" s="5">
        <f t="shared" si="2"/>
        <v>39287</v>
      </c>
      <c r="P39" s="3">
        <f t="shared" si="3"/>
        <v>44</v>
      </c>
      <c r="Q39" s="21">
        <f ca="1">ROUNDUP(($E39+ROUNDUP(AVERAGE(OFFSET($C39,-$Q$4,0,1,1):$C39),0)*$P39)/(ROUNDUP(AVERAGE(OFFSET($D39,-$Q$4,0,1,1):$D39),0)+0.1),0)</f>
        <v>0</v>
      </c>
      <c r="R39" s="21">
        <f ca="1">ROUNDUP(($H39+ROUNDUP(AVERAGE(OFFSET($F39,-$Q$4,0,1,1):$F39),0)*$P39)/(ROUNDUP(AVERAGE(OFFSET($G39,-$Q$4,0,1,1):$G39),0)+0.1),0)</f>
        <v>0</v>
      </c>
      <c r="S39" s="21">
        <f ca="1">ROUNDUP(($K39+ROUNDUP(AVERAGE(OFFSET($L39,-$Q$4,0,1,1):$I39),0)*$P39)/(ROUNDUP(AVERAGE(OFFSET($J39,-$Q$4,0,1,1):$J39),0)+0.1),0)</f>
        <v>0</v>
      </c>
      <c r="T39" s="21">
        <f ca="1">ROUNDUP(($N39+ROUNDUP(AVERAGE(OFFSET($L39,-$Q$4,0,1,1):$L39),0)*$P39)/(ROUNDUP(AVERAGE(OFFSET($M39,-$Q$4,0,1,1):$M39),0)+0.1),0)</f>
        <v>0</v>
      </c>
    </row>
    <row r="40" spans="1:20" s="11" customFormat="1">
      <c r="A40" s="10"/>
      <c r="B40" s="5">
        <v>39288</v>
      </c>
      <c r="C40" s="28">
        <v>0</v>
      </c>
      <c r="D40" s="28">
        <v>0</v>
      </c>
      <c r="E40" s="29">
        <v>0</v>
      </c>
      <c r="F40" s="23">
        <v>0</v>
      </c>
      <c r="G40" s="23">
        <v>0</v>
      </c>
      <c r="H40" s="25">
        <v>0</v>
      </c>
      <c r="I40" s="30">
        <v>0</v>
      </c>
      <c r="J40" s="30">
        <v>0</v>
      </c>
      <c r="K40" s="30">
        <v>0</v>
      </c>
      <c r="L40" s="25">
        <v>0</v>
      </c>
      <c r="M40" s="25">
        <v>0</v>
      </c>
      <c r="N40" s="25">
        <v>0</v>
      </c>
      <c r="O40" s="5">
        <f t="shared" si="2"/>
        <v>39288</v>
      </c>
      <c r="P40" s="3">
        <f t="shared" si="3"/>
        <v>43</v>
      </c>
      <c r="Q40" s="21">
        <f ca="1">ROUNDUP(($E40+ROUNDUP(AVERAGE(OFFSET($C40,-$Q$4,0,1,1):$C40),0)*$P40)/(ROUNDUP(AVERAGE(OFFSET($D40,-$Q$4,0,1,1):$D40),0)+0.1),0)</f>
        <v>0</v>
      </c>
      <c r="R40" s="21">
        <f ca="1">ROUNDUP(($H40+ROUNDUP(AVERAGE(OFFSET($F40,-$Q$4,0,1,1):$F40),0)*$P40)/(ROUNDUP(AVERAGE(OFFSET($G40,-$Q$4,0,1,1):$G40),0)+0.1),0)</f>
        <v>0</v>
      </c>
      <c r="S40" s="21">
        <f ca="1">ROUNDUP(($K40+ROUNDUP(AVERAGE(OFFSET($L40,-$Q$4,0,1,1):$I40),0)*$P40)/(ROUNDUP(AVERAGE(OFFSET($J40,-$Q$4,0,1,1):$J40),0)+0.1),0)</f>
        <v>0</v>
      </c>
      <c r="T40" s="21">
        <f ca="1">ROUNDUP(($N40+ROUNDUP(AVERAGE(OFFSET($L40,-$Q$4,0,1,1):$L40),0)*$P40)/(ROUNDUP(AVERAGE(OFFSET($M40,-$Q$4,0,1,1):$M40),0)+0.1),0)</f>
        <v>0</v>
      </c>
    </row>
    <row r="41" spans="1:20" s="11" customFormat="1">
      <c r="A41" s="10"/>
      <c r="B41" s="5">
        <v>39289</v>
      </c>
      <c r="C41" s="28">
        <v>0</v>
      </c>
      <c r="D41" s="28">
        <v>0</v>
      </c>
      <c r="E41" s="29">
        <v>0</v>
      </c>
      <c r="F41" s="23">
        <v>0</v>
      </c>
      <c r="G41" s="23">
        <v>0</v>
      </c>
      <c r="H41" s="25">
        <v>0</v>
      </c>
      <c r="I41" s="30">
        <v>0</v>
      </c>
      <c r="J41" s="30">
        <v>0</v>
      </c>
      <c r="K41" s="30">
        <v>0</v>
      </c>
      <c r="L41" s="25">
        <v>0</v>
      </c>
      <c r="M41" s="25">
        <v>0</v>
      </c>
      <c r="N41" s="25">
        <v>0</v>
      </c>
      <c r="O41" s="5">
        <f t="shared" si="2"/>
        <v>39289</v>
      </c>
      <c r="P41" s="3">
        <f t="shared" si="3"/>
        <v>42</v>
      </c>
      <c r="Q41" s="21">
        <f ca="1">ROUNDUP(($E41+ROUNDUP(AVERAGE(OFFSET($C41,-$Q$4,0,1,1):$C41),0)*$P41)/(ROUNDUP(AVERAGE(OFFSET($D41,-$Q$4,0,1,1):$D41),0)+0.1),0)</f>
        <v>0</v>
      </c>
      <c r="R41" s="21">
        <f ca="1">ROUNDUP(($H41+ROUNDUP(AVERAGE(OFFSET($F41,-$Q$4,0,1,1):$F41),0)*$P41)/(ROUNDUP(AVERAGE(OFFSET($G41,-$Q$4,0,1,1):$G41),0)+0.1),0)</f>
        <v>0</v>
      </c>
      <c r="S41" s="21">
        <f ca="1">ROUNDUP(($K41+ROUNDUP(AVERAGE(OFFSET($L41,-$Q$4,0,1,1):$I41),0)*$P41)/(ROUNDUP(AVERAGE(OFFSET($J41,-$Q$4,0,1,1):$J41),0)+0.1),0)</f>
        <v>0</v>
      </c>
      <c r="T41" s="21">
        <f ca="1">ROUNDUP(($N41+ROUNDUP(AVERAGE(OFFSET($L41,-$Q$4,0,1,1):$L41),0)*$P41)/(ROUNDUP(AVERAGE(OFFSET($M41,-$Q$4,0,1,1):$M41),0)+0.1),0)</f>
        <v>0</v>
      </c>
    </row>
    <row r="42" spans="1:20" s="11" customFormat="1">
      <c r="A42" s="10"/>
      <c r="B42" s="5">
        <v>39290</v>
      </c>
      <c r="C42" s="28">
        <v>0</v>
      </c>
      <c r="D42" s="28">
        <v>0</v>
      </c>
      <c r="E42" s="29">
        <v>0</v>
      </c>
      <c r="F42" s="23">
        <v>0</v>
      </c>
      <c r="G42" s="23">
        <v>0</v>
      </c>
      <c r="H42" s="25">
        <v>0</v>
      </c>
      <c r="I42" s="30">
        <v>0</v>
      </c>
      <c r="J42" s="30">
        <v>0</v>
      </c>
      <c r="K42" s="30">
        <v>0</v>
      </c>
      <c r="L42" s="25">
        <v>0</v>
      </c>
      <c r="M42" s="25">
        <v>0</v>
      </c>
      <c r="N42" s="25">
        <v>0</v>
      </c>
      <c r="O42" s="5">
        <f t="shared" si="2"/>
        <v>39290</v>
      </c>
      <c r="P42" s="3">
        <f t="shared" si="3"/>
        <v>41</v>
      </c>
      <c r="Q42" s="21">
        <f ca="1">ROUNDUP(($E42+ROUNDUP(AVERAGE(OFFSET($C42,-$Q$4,0,1,1):$C42),0)*$P42)/(ROUNDUP(AVERAGE(OFFSET($D42,-$Q$4,0,1,1):$D42),0)+0.1),0)</f>
        <v>0</v>
      </c>
      <c r="R42" s="21">
        <f ca="1">ROUNDUP(($H42+ROUNDUP(AVERAGE(OFFSET($F42,-$Q$4,0,1,1):$F42),0)*$P42)/(ROUNDUP(AVERAGE(OFFSET($G42,-$Q$4,0,1,1):$G42),0)+0.1),0)</f>
        <v>0</v>
      </c>
      <c r="S42" s="21">
        <f ca="1">ROUNDUP(($K42+ROUNDUP(AVERAGE(OFFSET($L42,-$Q$4,0,1,1):$I42),0)*$P42)/(ROUNDUP(AVERAGE(OFFSET($J42,-$Q$4,0,1,1):$J42),0)+0.1),0)</f>
        <v>0</v>
      </c>
      <c r="T42" s="21">
        <f ca="1">ROUNDUP(($N42+ROUNDUP(AVERAGE(OFFSET($L42,-$Q$4,0,1,1):$L42),0)*$P42)/(ROUNDUP(AVERAGE(OFFSET($M42,-$Q$4,0,1,1):$M42),0)+0.1),0)</f>
        <v>0</v>
      </c>
    </row>
    <row r="43" spans="1:20" s="11" customFormat="1">
      <c r="A43" s="10"/>
      <c r="B43" s="5">
        <v>39293</v>
      </c>
      <c r="C43" s="28">
        <v>0</v>
      </c>
      <c r="D43" s="28">
        <v>0</v>
      </c>
      <c r="E43" s="29">
        <v>0</v>
      </c>
      <c r="F43" s="23">
        <v>0</v>
      </c>
      <c r="G43" s="23">
        <v>0</v>
      </c>
      <c r="H43" s="25">
        <v>0</v>
      </c>
      <c r="I43" s="30">
        <v>0</v>
      </c>
      <c r="J43" s="30">
        <v>0</v>
      </c>
      <c r="K43" s="30">
        <v>0</v>
      </c>
      <c r="L43" s="25">
        <v>0</v>
      </c>
      <c r="M43" s="25">
        <v>0</v>
      </c>
      <c r="N43" s="25">
        <v>0</v>
      </c>
      <c r="O43" s="5">
        <f t="shared" si="2"/>
        <v>39293</v>
      </c>
      <c r="P43" s="3">
        <f t="shared" si="3"/>
        <v>40</v>
      </c>
      <c r="Q43" s="21">
        <f ca="1">ROUNDUP(($E43+ROUNDUP(AVERAGE(OFFSET($C43,-$Q$4,0,1,1):$C43),0)*$P43)/(ROUNDUP(AVERAGE(OFFSET($D43,-$Q$4,0,1,1):$D43),0)+0.1),0)</f>
        <v>0</v>
      </c>
      <c r="R43" s="21">
        <f ca="1">ROUNDUP(($H43+ROUNDUP(AVERAGE(OFFSET($F43,-$Q$4,0,1,1):$F43),0)*$P43)/(ROUNDUP(AVERAGE(OFFSET($G43,-$Q$4,0,1,1):$G43),0)+0.1),0)</f>
        <v>0</v>
      </c>
      <c r="S43" s="21">
        <f ca="1">ROUNDUP(($K43+ROUNDUP(AVERAGE(OFFSET($L43,-$Q$4,0,1,1):$I43),0)*$P43)/(ROUNDUP(AVERAGE(OFFSET($J43,-$Q$4,0,1,1):$J43),0)+0.1),0)</f>
        <v>0</v>
      </c>
      <c r="T43" s="21">
        <f ca="1">ROUNDUP(($N43+ROUNDUP(AVERAGE(OFFSET($L43,-$Q$4,0,1,1):$L43),0)*$P43)/(ROUNDUP(AVERAGE(OFFSET($M43,-$Q$4,0,1,1):$M43),0)+0.1),0)</f>
        <v>0</v>
      </c>
    </row>
    <row r="44" spans="1:20" s="11" customFormat="1">
      <c r="A44" s="10"/>
      <c r="B44" s="5">
        <v>39294</v>
      </c>
      <c r="C44" s="28">
        <v>0</v>
      </c>
      <c r="D44" s="28">
        <v>0</v>
      </c>
      <c r="E44" s="29">
        <v>0</v>
      </c>
      <c r="F44" s="23">
        <v>0</v>
      </c>
      <c r="G44" s="23">
        <v>0</v>
      </c>
      <c r="H44" s="25">
        <v>0</v>
      </c>
      <c r="I44" s="30">
        <v>0</v>
      </c>
      <c r="J44" s="30">
        <v>0</v>
      </c>
      <c r="K44" s="30">
        <v>0</v>
      </c>
      <c r="L44" s="25">
        <v>0</v>
      </c>
      <c r="M44" s="25">
        <v>0</v>
      </c>
      <c r="N44" s="25">
        <v>0</v>
      </c>
      <c r="O44" s="5">
        <f t="shared" si="2"/>
        <v>39294</v>
      </c>
      <c r="P44" s="3">
        <f t="shared" si="3"/>
        <v>39</v>
      </c>
      <c r="Q44" s="21">
        <f ca="1">ROUNDUP(($E44+ROUNDUP(AVERAGE(OFFSET($C44,-$Q$4,0,1,1):$C44),0)*$P44)/(ROUNDUP(AVERAGE(OFFSET($D44,-$Q$4,0,1,1):$D44),0)+0.1),0)</f>
        <v>0</v>
      </c>
      <c r="R44" s="21">
        <f ca="1">ROUNDUP(($H44+ROUNDUP(AVERAGE(OFFSET($F44,-$Q$4,0,1,1):$F44),0)*$P44)/(ROUNDUP(AVERAGE(OFFSET($G44,-$Q$4,0,1,1):$G44),0)+0.1),0)</f>
        <v>0</v>
      </c>
      <c r="S44" s="21">
        <f ca="1">ROUNDUP(($K44+ROUNDUP(AVERAGE(OFFSET($L44,-$Q$4,0,1,1):$I44),0)*$P44)/(ROUNDUP(AVERAGE(OFFSET($J44,-$Q$4,0,1,1):$J44),0)+0.1),0)</f>
        <v>0</v>
      </c>
      <c r="T44" s="21">
        <f ca="1">ROUNDUP(($N44+ROUNDUP(AVERAGE(OFFSET($L44,-$Q$4,0,1,1):$L44),0)*$P44)/(ROUNDUP(AVERAGE(OFFSET($M44,-$Q$4,0,1,1):$M44),0)+0.1),0)</f>
        <v>0</v>
      </c>
    </row>
    <row r="45" spans="1:20" s="11" customFormat="1">
      <c r="A45" s="10"/>
      <c r="B45" s="12">
        <v>39295</v>
      </c>
      <c r="C45" s="28">
        <v>0</v>
      </c>
      <c r="D45" s="28">
        <v>0</v>
      </c>
      <c r="E45" s="29">
        <v>0</v>
      </c>
      <c r="F45" s="23">
        <v>0</v>
      </c>
      <c r="G45" s="23">
        <v>0</v>
      </c>
      <c r="H45" s="25">
        <v>0</v>
      </c>
      <c r="I45" s="30">
        <v>0</v>
      </c>
      <c r="J45" s="30">
        <v>0</v>
      </c>
      <c r="K45" s="30">
        <v>0</v>
      </c>
      <c r="L45" s="25">
        <v>0</v>
      </c>
      <c r="M45" s="25">
        <v>0</v>
      </c>
      <c r="N45" s="25">
        <v>0</v>
      </c>
      <c r="O45" s="5">
        <f t="shared" si="2"/>
        <v>39295</v>
      </c>
      <c r="P45" s="3">
        <f t="shared" si="3"/>
        <v>38</v>
      </c>
      <c r="Q45" s="21">
        <f ca="1">ROUNDUP(($E45+ROUNDUP(AVERAGE(OFFSET($C45,-$Q$4,0,1,1):$C45),0)*$P45)/(ROUNDUP(AVERAGE(OFFSET($D45,-$Q$4,0,1,1):$D45),0)+0.1),0)</f>
        <v>0</v>
      </c>
      <c r="R45" s="21">
        <f ca="1">ROUNDUP(($H45+ROUNDUP(AVERAGE(OFFSET($F45,-$Q$4,0,1,1):$F45),0)*$P45)/(ROUNDUP(AVERAGE(OFFSET($G45,-$Q$4,0,1,1):$G45),0)+0.1),0)</f>
        <v>0</v>
      </c>
      <c r="S45" s="21">
        <f ca="1">ROUNDUP(($K45+ROUNDUP(AVERAGE(OFFSET($L45,-$Q$4,0,1,1):$I45),0)*$P45)/(ROUNDUP(AVERAGE(OFFSET($J45,-$Q$4,0,1,1):$J45),0)+0.1),0)</f>
        <v>0</v>
      </c>
      <c r="T45" s="21">
        <f ca="1">ROUNDUP(($N45+ROUNDUP(AVERAGE(OFFSET($L45,-$Q$4,0,1,1):$L45),0)*$P45)/(ROUNDUP(AVERAGE(OFFSET($M45,-$Q$4,0,1,1):$M45),0)+0.1),0)</f>
        <v>0</v>
      </c>
    </row>
    <row r="46" spans="1:20" s="11" customFormat="1">
      <c r="A46" s="10"/>
      <c r="B46" s="12">
        <v>39296</v>
      </c>
      <c r="C46" s="28">
        <v>0</v>
      </c>
      <c r="D46" s="28">
        <v>0</v>
      </c>
      <c r="E46" s="29">
        <v>0</v>
      </c>
      <c r="F46" s="23">
        <v>0</v>
      </c>
      <c r="G46" s="23">
        <v>0</v>
      </c>
      <c r="H46" s="25">
        <v>0</v>
      </c>
      <c r="I46" s="30">
        <v>0</v>
      </c>
      <c r="J46" s="30">
        <v>0</v>
      </c>
      <c r="K46" s="30">
        <v>0</v>
      </c>
      <c r="L46" s="25">
        <v>0</v>
      </c>
      <c r="M46" s="25">
        <v>0</v>
      </c>
      <c r="N46" s="25">
        <v>0</v>
      </c>
      <c r="O46" s="5">
        <f t="shared" si="2"/>
        <v>39296</v>
      </c>
      <c r="P46" s="3">
        <f t="shared" si="3"/>
        <v>37</v>
      </c>
      <c r="Q46" s="21">
        <f ca="1">ROUNDUP(($E46+ROUNDUP(AVERAGE(OFFSET($C46,-$Q$4,0,1,1):$C46),0)*$P46)/(ROUNDUP(AVERAGE(OFFSET($D46,-$Q$4,0,1,1):$D46),0)+0.1),0)</f>
        <v>0</v>
      </c>
      <c r="R46" s="21">
        <f ca="1">ROUNDUP(($H46+ROUNDUP(AVERAGE(OFFSET($F46,-$Q$4,0,1,1):$F46),0)*$P46)/(ROUNDUP(AVERAGE(OFFSET($G46,-$Q$4,0,1,1):$G46),0)+0.1),0)</f>
        <v>0</v>
      </c>
      <c r="S46" s="21">
        <f ca="1">ROUNDUP(($K46+ROUNDUP(AVERAGE(OFFSET($L46,-$Q$4,0,1,1):$I46),0)*$P46)/(ROUNDUP(AVERAGE(OFFSET($J46,-$Q$4,0,1,1):$J46),0)+0.1),0)</f>
        <v>0</v>
      </c>
      <c r="T46" s="21">
        <f ca="1">ROUNDUP(($N46+ROUNDUP(AVERAGE(OFFSET($L46,-$Q$4,0,1,1):$L46),0)*$P46)/(ROUNDUP(AVERAGE(OFFSET($M46,-$Q$4,0,1,1):$M46),0)+0.1),0)</f>
        <v>0</v>
      </c>
    </row>
    <row r="47" spans="1:20" s="11" customFormat="1">
      <c r="A47" s="10"/>
      <c r="B47" s="5">
        <v>39297</v>
      </c>
      <c r="C47" s="28">
        <v>0</v>
      </c>
      <c r="D47" s="28">
        <v>0</v>
      </c>
      <c r="E47" s="29">
        <v>0</v>
      </c>
      <c r="F47" s="23">
        <v>0</v>
      </c>
      <c r="G47" s="23">
        <v>0</v>
      </c>
      <c r="H47" s="25">
        <v>0</v>
      </c>
      <c r="I47" s="30">
        <v>0</v>
      </c>
      <c r="J47" s="30">
        <v>0</v>
      </c>
      <c r="K47" s="30">
        <v>0</v>
      </c>
      <c r="L47" s="25">
        <v>0</v>
      </c>
      <c r="M47" s="25">
        <v>0</v>
      </c>
      <c r="N47" s="25">
        <v>0</v>
      </c>
      <c r="O47" s="5">
        <f t="shared" si="2"/>
        <v>39297</v>
      </c>
      <c r="P47" s="3">
        <f t="shared" si="3"/>
        <v>36</v>
      </c>
      <c r="Q47" s="21">
        <f ca="1">ROUNDUP(($E47+ROUNDUP(AVERAGE(OFFSET($C47,-$Q$4,0,1,1):$C47),0)*$P47)/(ROUNDUP(AVERAGE(OFFSET($D47,-$Q$4,0,1,1):$D47),0)+0.1),0)</f>
        <v>0</v>
      </c>
      <c r="R47" s="21">
        <f ca="1">ROUNDUP(($H47+ROUNDUP(AVERAGE(OFFSET($F47,-$Q$4,0,1,1):$F47),0)*$P47)/(ROUNDUP(AVERAGE(OFFSET($G47,-$Q$4,0,1,1):$G47),0)+0.1),0)</f>
        <v>0</v>
      </c>
      <c r="S47" s="21">
        <f ca="1">ROUNDUP(($K47+ROUNDUP(AVERAGE(OFFSET($L47,-$Q$4,0,1,1):$I47),0)*$P47)/(ROUNDUP(AVERAGE(OFFSET($J47,-$Q$4,0,1,1):$J47),0)+0.1),0)</f>
        <v>0</v>
      </c>
      <c r="T47" s="21">
        <f ca="1">ROUNDUP(($N47+ROUNDUP(AVERAGE(OFFSET($L47,-$Q$4,0,1,1):$L47),0)*$P47)/(ROUNDUP(AVERAGE(OFFSET($M47,-$Q$4,0,1,1):$M47),0)+0.1),0)</f>
        <v>0</v>
      </c>
    </row>
    <row r="48" spans="1:20" s="11" customFormat="1">
      <c r="A48" s="10"/>
      <c r="B48" s="12">
        <v>39300</v>
      </c>
      <c r="C48" s="28">
        <v>0</v>
      </c>
      <c r="D48" s="28">
        <v>0</v>
      </c>
      <c r="E48" s="29">
        <v>0</v>
      </c>
      <c r="F48" s="23">
        <v>0</v>
      </c>
      <c r="G48" s="23">
        <v>0</v>
      </c>
      <c r="H48" s="25">
        <v>0</v>
      </c>
      <c r="I48" s="30">
        <v>0</v>
      </c>
      <c r="J48" s="30">
        <v>0</v>
      </c>
      <c r="K48" s="30">
        <v>0</v>
      </c>
      <c r="L48" s="25">
        <v>0</v>
      </c>
      <c r="M48" s="25">
        <v>0</v>
      </c>
      <c r="N48" s="25">
        <v>0</v>
      </c>
      <c r="O48" s="5">
        <f t="shared" si="2"/>
        <v>39300</v>
      </c>
      <c r="P48" s="3">
        <f t="shared" si="3"/>
        <v>35</v>
      </c>
      <c r="Q48" s="21">
        <f ca="1">ROUNDUP(($E48+ROUNDUP(AVERAGE(OFFSET($C48,-$Q$4,0,1,1):$C48),0)*$P48)/(ROUNDUP(AVERAGE(OFFSET($D48,-$Q$4,0,1,1):$D48),0)+0.1),0)</f>
        <v>0</v>
      </c>
      <c r="R48" s="21">
        <f ca="1">ROUNDUP(($H48+ROUNDUP(AVERAGE(OFFSET($F48,-$Q$4,0,1,1):$F48),0)*$P48)/(ROUNDUP(AVERAGE(OFFSET($G48,-$Q$4,0,1,1):$G48),0)+0.1),0)</f>
        <v>0</v>
      </c>
      <c r="S48" s="21">
        <f ca="1">ROUNDUP(($K48+ROUNDUP(AVERAGE(OFFSET($L48,-$Q$4,0,1,1):$I48),0)*$P48)/(ROUNDUP(AVERAGE(OFFSET($J48,-$Q$4,0,1,1):$J48),0)+0.1),0)</f>
        <v>0</v>
      </c>
      <c r="T48" s="21">
        <f ca="1">ROUNDUP(($N48+ROUNDUP(AVERAGE(OFFSET($L48,-$Q$4,0,1,1):$L48),0)*$P48)/(ROUNDUP(AVERAGE(OFFSET($M48,-$Q$4,0,1,1):$M48),0)+0.1),0)</f>
        <v>0</v>
      </c>
    </row>
    <row r="49" spans="1:22" s="11" customFormat="1">
      <c r="A49" s="10"/>
      <c r="B49" s="5">
        <v>39301</v>
      </c>
      <c r="C49" s="28">
        <v>0</v>
      </c>
      <c r="D49" s="28">
        <v>0</v>
      </c>
      <c r="E49" s="29">
        <v>0</v>
      </c>
      <c r="F49" s="23">
        <v>0</v>
      </c>
      <c r="G49" s="23">
        <v>0</v>
      </c>
      <c r="H49" s="25">
        <v>0</v>
      </c>
      <c r="I49" s="30">
        <v>0</v>
      </c>
      <c r="J49" s="30">
        <v>0</v>
      </c>
      <c r="K49" s="30">
        <v>0</v>
      </c>
      <c r="L49" s="25">
        <v>0</v>
      </c>
      <c r="M49" s="25">
        <v>0</v>
      </c>
      <c r="N49" s="25">
        <v>0</v>
      </c>
      <c r="O49" s="5">
        <f t="shared" si="2"/>
        <v>39301</v>
      </c>
      <c r="P49" s="3">
        <f t="shared" si="3"/>
        <v>34</v>
      </c>
      <c r="Q49" s="21">
        <f ca="1">ROUNDUP(($E49+ROUNDUP(AVERAGE(OFFSET($C49,-$Q$4,0,1,1):$C49),0)*$P49)/(ROUNDUP(AVERAGE(OFFSET($D49,-$Q$4,0,1,1):$D49),0)+0.1),0)</f>
        <v>0</v>
      </c>
      <c r="R49" s="21">
        <f ca="1">ROUNDUP(($H49+ROUNDUP(AVERAGE(OFFSET($F49,-$Q$4,0,1,1):$F49),0)*$P49)/(ROUNDUP(AVERAGE(OFFSET($G49,-$Q$4,0,1,1):$G49),0)+0.1),0)</f>
        <v>0</v>
      </c>
      <c r="S49" s="21">
        <f ca="1">ROUNDUP(($K49+ROUNDUP(AVERAGE(OFFSET($L49,-$Q$4,0,1,1):$I49),0)*$P49)/(ROUNDUP(AVERAGE(OFFSET($J49,-$Q$4,0,1,1):$J49),0)+0.1),0)</f>
        <v>0</v>
      </c>
      <c r="T49" s="21">
        <f ca="1">ROUNDUP(($N49+ROUNDUP(AVERAGE(OFFSET($L49,-$Q$4,0,1,1):$L49),0)*$P49)/(ROUNDUP(AVERAGE(OFFSET($M49,-$Q$4,0,1,1):$M49),0)+0.1),0)</f>
        <v>0</v>
      </c>
    </row>
    <row r="50" spans="1:22" s="11" customFormat="1">
      <c r="A50" s="13"/>
      <c r="B50" s="8">
        <v>39302</v>
      </c>
      <c r="C50" s="28">
        <v>0</v>
      </c>
      <c r="D50" s="28">
        <v>0</v>
      </c>
      <c r="E50" s="29">
        <v>0</v>
      </c>
      <c r="F50" s="23">
        <v>0</v>
      </c>
      <c r="G50" s="23">
        <v>0</v>
      </c>
      <c r="H50" s="25">
        <v>0</v>
      </c>
      <c r="I50" s="30">
        <v>0</v>
      </c>
      <c r="J50" s="30">
        <v>0</v>
      </c>
      <c r="K50" s="30">
        <v>0</v>
      </c>
      <c r="L50" s="25">
        <v>0</v>
      </c>
      <c r="M50" s="25">
        <v>0</v>
      </c>
      <c r="N50" s="25">
        <v>0</v>
      </c>
      <c r="O50" s="5">
        <f t="shared" si="2"/>
        <v>39302</v>
      </c>
      <c r="P50" s="3">
        <f t="shared" si="3"/>
        <v>33</v>
      </c>
      <c r="Q50" s="21">
        <f ca="1">ROUNDUP(($E50+ROUNDUP(AVERAGE(OFFSET($C50,-$Q$4,0,1,1):$C50),0)*$P50)/(ROUNDUP(AVERAGE(OFFSET($D50,-$Q$4,0,1,1):$D50),0)+0.1),0)</f>
        <v>0</v>
      </c>
      <c r="R50" s="21">
        <f ca="1">ROUNDUP(($H50+ROUNDUP(AVERAGE(OFFSET($F50,-$Q$4,0,1,1):$F50),0)*$P50)/(ROUNDUP(AVERAGE(OFFSET($G50,-$Q$4,0,1,1):$G50),0)+0.1),0)</f>
        <v>0</v>
      </c>
      <c r="S50" s="21">
        <f ca="1">ROUNDUP(($K50+ROUNDUP(AVERAGE(OFFSET($L50,-$Q$4,0,1,1):$I50),0)*$P50)/(ROUNDUP(AVERAGE(OFFSET($J50,-$Q$4,0,1,1):$J50),0)+0.1),0)</f>
        <v>0</v>
      </c>
      <c r="T50" s="21">
        <f ca="1">ROUNDUP(($N50+ROUNDUP(AVERAGE(OFFSET($L50,-$Q$4,0,1,1):$L50),0)*$P50)/(ROUNDUP(AVERAGE(OFFSET($M50,-$Q$4,0,1,1):$M50),0)+0.1),0)</f>
        <v>0</v>
      </c>
    </row>
    <row r="51" spans="1:22" s="9" customFormat="1">
      <c r="A51" s="6"/>
      <c r="B51" s="5">
        <v>39303</v>
      </c>
      <c r="C51" s="28">
        <v>0</v>
      </c>
      <c r="D51" s="28">
        <v>0</v>
      </c>
      <c r="E51" s="29">
        <v>0</v>
      </c>
      <c r="F51" s="23">
        <v>0</v>
      </c>
      <c r="G51" s="23">
        <v>0</v>
      </c>
      <c r="H51" s="25">
        <v>0</v>
      </c>
      <c r="I51" s="30">
        <v>0</v>
      </c>
      <c r="J51" s="30">
        <v>0</v>
      </c>
      <c r="K51" s="30">
        <v>0</v>
      </c>
      <c r="L51" s="25">
        <v>0</v>
      </c>
      <c r="M51" s="25">
        <v>0</v>
      </c>
      <c r="N51" s="25">
        <v>0</v>
      </c>
      <c r="O51" s="5">
        <f t="shared" si="2"/>
        <v>39303</v>
      </c>
      <c r="P51" s="3">
        <f t="shared" si="3"/>
        <v>32</v>
      </c>
      <c r="Q51" s="21">
        <f ca="1">ROUNDUP(($E51+ROUNDUP(AVERAGE(OFFSET($C51,-$Q$4,0,1,1):$C51),0)*$P51)/(ROUNDUP(AVERAGE(OFFSET($D51,-$Q$4,0,1,1):$D51),0)+0.1),0)</f>
        <v>0</v>
      </c>
      <c r="R51" s="21">
        <f ca="1">ROUNDUP(($H51+ROUNDUP(AVERAGE(OFFSET($F51,-$Q$4,0,1,1):$F51),0)*$P51)/(ROUNDUP(AVERAGE(OFFSET($G51,-$Q$4,0,1,1):$G51),0)+0.1),0)</f>
        <v>0</v>
      </c>
      <c r="S51" s="21">
        <f ca="1">ROUNDUP(($K51+ROUNDUP(AVERAGE(OFFSET($L51,-$Q$4,0,1,1):$I51),0)*$P51)/(ROUNDUP(AVERAGE(OFFSET($J51,-$Q$4,0,1,1):$J51),0)+0.1),0)</f>
        <v>0</v>
      </c>
      <c r="T51" s="21">
        <f ca="1">ROUNDUP(($N51+ROUNDUP(AVERAGE(OFFSET($L51,-$Q$4,0,1,1):$L51),0)*$P51)/(ROUNDUP(AVERAGE(OFFSET($M51,-$Q$4,0,1,1):$M51),0)+0.1),0)</f>
        <v>0</v>
      </c>
    </row>
    <row r="52" spans="1:22" s="11" customFormat="1">
      <c r="A52" s="10"/>
      <c r="B52" s="5">
        <v>39304</v>
      </c>
      <c r="C52" s="28">
        <v>0</v>
      </c>
      <c r="D52" s="28">
        <v>0</v>
      </c>
      <c r="E52" s="29">
        <v>0</v>
      </c>
      <c r="F52" s="23">
        <v>0</v>
      </c>
      <c r="G52" s="23">
        <v>0</v>
      </c>
      <c r="H52" s="25">
        <v>0</v>
      </c>
      <c r="I52" s="30">
        <v>0</v>
      </c>
      <c r="J52" s="30">
        <v>0</v>
      </c>
      <c r="K52" s="30">
        <v>0</v>
      </c>
      <c r="L52" s="25">
        <v>0</v>
      </c>
      <c r="M52" s="25">
        <v>0</v>
      </c>
      <c r="N52" s="25">
        <v>0</v>
      </c>
      <c r="O52" s="5">
        <f t="shared" si="2"/>
        <v>39304</v>
      </c>
      <c r="P52" s="3">
        <f t="shared" si="3"/>
        <v>31</v>
      </c>
      <c r="Q52" s="21">
        <f ca="1">ROUNDUP(($E52+ROUNDUP(AVERAGE(OFFSET($C52,-$Q$4,0,1,1):$C52),0)*$P52)/(ROUNDUP(AVERAGE(OFFSET($D52,-$Q$4,0,1,1):$D52),0)+0.1),0)</f>
        <v>0</v>
      </c>
      <c r="R52" s="21">
        <f ca="1">ROUNDUP(($H52+ROUNDUP(AVERAGE(OFFSET($F52,-$Q$4,0,1,1):$F52),0)*$P52)/(ROUNDUP(AVERAGE(OFFSET($G52,-$Q$4,0,1,1):$G52),0)+0.1),0)</f>
        <v>0</v>
      </c>
      <c r="S52" s="21">
        <f ca="1">ROUNDUP(($K52+ROUNDUP(AVERAGE(OFFSET($L52,-$Q$4,0,1,1):$I52),0)*$P52)/(ROUNDUP(AVERAGE(OFFSET($J52,-$Q$4,0,1,1):$J52),0)+0.1),0)</f>
        <v>0</v>
      </c>
      <c r="T52" s="21">
        <f ca="1">ROUNDUP(($N52+ROUNDUP(AVERAGE(OFFSET($L52,-$Q$4,0,1,1):$L52),0)*$P52)/(ROUNDUP(AVERAGE(OFFSET($M52,-$Q$4,0,1,1):$M52),0)+0.1),0)</f>
        <v>0</v>
      </c>
    </row>
    <row r="53" spans="1:22" s="11" customFormat="1">
      <c r="A53" s="10"/>
      <c r="B53" s="5">
        <v>39307</v>
      </c>
      <c r="C53" s="28">
        <v>0</v>
      </c>
      <c r="D53" s="28">
        <v>0</v>
      </c>
      <c r="E53" s="29">
        <v>0</v>
      </c>
      <c r="F53" s="23">
        <v>0</v>
      </c>
      <c r="G53" s="23">
        <v>0</v>
      </c>
      <c r="H53" s="25">
        <v>0</v>
      </c>
      <c r="I53" s="30">
        <v>0</v>
      </c>
      <c r="J53" s="30">
        <v>0</v>
      </c>
      <c r="K53" s="30">
        <v>0</v>
      </c>
      <c r="L53" s="25">
        <v>0</v>
      </c>
      <c r="M53" s="25">
        <v>0</v>
      </c>
      <c r="N53" s="25">
        <v>0</v>
      </c>
      <c r="O53" s="5">
        <f t="shared" si="2"/>
        <v>39307</v>
      </c>
      <c r="P53" s="3">
        <f t="shared" si="3"/>
        <v>30</v>
      </c>
      <c r="Q53" s="21">
        <f ca="1">ROUNDUP(($E53+ROUNDUP(AVERAGE(OFFSET($C53,-$Q$4,0,1,1):$C53),0)*$P53)/(ROUNDUP(AVERAGE(OFFSET($D53,-$Q$4,0,1,1):$D53),0)+0.1),0)</f>
        <v>0</v>
      </c>
      <c r="R53" s="21">
        <f ca="1">ROUNDUP(($H53+ROUNDUP(AVERAGE(OFFSET($F53,-$Q$4,0,1,1):$F53),0)*$P53)/(ROUNDUP(AVERAGE(OFFSET($G53,-$Q$4,0,1,1):$G53),0)+0.1),0)</f>
        <v>0</v>
      </c>
      <c r="S53" s="21">
        <f ca="1">ROUNDUP(($K53+ROUNDUP(AVERAGE(OFFSET($L53,-$Q$4,0,1,1):$I53),0)*$P53)/(ROUNDUP(AVERAGE(OFFSET($J53,-$Q$4,0,1,1):$J53),0)+0.1),0)</f>
        <v>0</v>
      </c>
      <c r="T53" s="21">
        <f ca="1">ROUNDUP(($N53+ROUNDUP(AVERAGE(OFFSET($L53,-$Q$4,0,1,1):$L53),0)*$P53)/(ROUNDUP(AVERAGE(OFFSET($M53,-$Q$4,0,1,1):$M53),0)+0.1),0)</f>
        <v>0</v>
      </c>
    </row>
    <row r="54" spans="1:22" s="11" customFormat="1">
      <c r="A54" s="10"/>
      <c r="B54" s="5">
        <v>39308</v>
      </c>
      <c r="C54" s="28">
        <v>0</v>
      </c>
      <c r="D54" s="28">
        <v>0</v>
      </c>
      <c r="E54" s="29">
        <v>0</v>
      </c>
      <c r="F54" s="23">
        <v>0</v>
      </c>
      <c r="G54" s="23">
        <v>0</v>
      </c>
      <c r="H54" s="25">
        <v>0</v>
      </c>
      <c r="I54" s="30">
        <v>0</v>
      </c>
      <c r="J54" s="30">
        <v>0</v>
      </c>
      <c r="K54" s="30">
        <v>0</v>
      </c>
      <c r="L54" s="25">
        <v>0</v>
      </c>
      <c r="M54" s="25">
        <v>0</v>
      </c>
      <c r="N54" s="25">
        <v>0</v>
      </c>
      <c r="O54" s="5">
        <f t="shared" si="2"/>
        <v>39308</v>
      </c>
      <c r="P54" s="3">
        <f t="shared" si="3"/>
        <v>29</v>
      </c>
      <c r="Q54" s="21">
        <f ca="1">ROUNDUP(($E54+ROUNDUP(AVERAGE(OFFSET($C54,-$Q$4,0,1,1):$C54),0)*$P54)/(ROUNDUP(AVERAGE(OFFSET($D54,-$Q$4,0,1,1):$D54),0)+0.1),0)</f>
        <v>0</v>
      </c>
      <c r="R54" s="21">
        <f ca="1">ROUNDUP(($H54+ROUNDUP(AVERAGE(OFFSET($F54,-$Q$4,0,1,1):$F54),0)*$P54)/(ROUNDUP(AVERAGE(OFFSET($G54,-$Q$4,0,1,1):$G54),0)+0.1),0)</f>
        <v>0</v>
      </c>
      <c r="S54" s="21">
        <f ca="1">ROUNDUP(($K54+ROUNDUP(AVERAGE(OFFSET($L54,-$Q$4,0,1,1):$I54),0)*$P54)/(ROUNDUP(AVERAGE(OFFSET($J54,-$Q$4,0,1,1):$J54),0)+0.1),0)</f>
        <v>0</v>
      </c>
      <c r="T54" s="21">
        <f ca="1">ROUNDUP(($N54+ROUNDUP(AVERAGE(OFFSET($L54,-$Q$4,0,1,1):$L54),0)*$P54)/(ROUNDUP(AVERAGE(OFFSET($M54,-$Q$4,0,1,1):$M54),0)+0.1),0)</f>
        <v>0</v>
      </c>
    </row>
    <row r="55" spans="1:22" s="11" customFormat="1">
      <c r="A55" s="10"/>
      <c r="B55" s="5">
        <v>39309</v>
      </c>
      <c r="C55" s="28">
        <v>0</v>
      </c>
      <c r="D55" s="28">
        <v>0</v>
      </c>
      <c r="E55" s="29">
        <v>0</v>
      </c>
      <c r="F55" s="23">
        <v>0</v>
      </c>
      <c r="G55" s="23">
        <v>0</v>
      </c>
      <c r="H55" s="25">
        <v>0</v>
      </c>
      <c r="I55" s="30">
        <v>0</v>
      </c>
      <c r="J55" s="30">
        <v>0</v>
      </c>
      <c r="K55" s="30">
        <v>0</v>
      </c>
      <c r="L55" s="25">
        <v>0</v>
      </c>
      <c r="M55" s="25">
        <v>0</v>
      </c>
      <c r="N55" s="25">
        <v>0</v>
      </c>
      <c r="O55" s="5">
        <f t="shared" si="2"/>
        <v>39309</v>
      </c>
      <c r="P55" s="3">
        <f t="shared" si="3"/>
        <v>28</v>
      </c>
      <c r="Q55" s="21">
        <f ca="1">ROUNDUP(($E55+ROUNDUP(AVERAGE(OFFSET($C55,-$Q$4,0,1,1):$C55),0)*$P55)/(ROUNDUP(AVERAGE(OFFSET($D55,-$Q$4,0,1,1):$D55),0)+0.1),0)</f>
        <v>0</v>
      </c>
      <c r="R55" s="21">
        <f ca="1">ROUNDUP(($H55+ROUNDUP(AVERAGE(OFFSET($F55,-$Q$4,0,1,1):$F55),0)*$P55)/(ROUNDUP(AVERAGE(OFFSET($G55,-$Q$4,0,1,1):$G55),0)+0.1),0)</f>
        <v>0</v>
      </c>
      <c r="S55" s="21">
        <f ca="1">ROUNDUP(($K55+ROUNDUP(AVERAGE(OFFSET($L55,-$Q$4,0,1,1):$I55),0)*$P55)/(ROUNDUP(AVERAGE(OFFSET($J55,-$Q$4,0,1,1):$J55),0)+0.1),0)</f>
        <v>0</v>
      </c>
      <c r="T55" s="21">
        <f ca="1">ROUNDUP(($N55+ROUNDUP(AVERAGE(OFFSET($L55,-$Q$4,0,1,1):$L55),0)*$P55)/(ROUNDUP(AVERAGE(OFFSET($M55,-$Q$4,0,1,1):$M55),0)+0.1),0)</f>
        <v>0</v>
      </c>
    </row>
    <row r="56" spans="1:22" s="11" customFormat="1">
      <c r="A56" s="10"/>
      <c r="B56" s="5">
        <v>39310</v>
      </c>
      <c r="C56" s="28">
        <v>0</v>
      </c>
      <c r="D56" s="28">
        <v>0</v>
      </c>
      <c r="E56" s="29">
        <v>0</v>
      </c>
      <c r="F56" s="23">
        <v>0</v>
      </c>
      <c r="G56" s="23">
        <v>0</v>
      </c>
      <c r="H56" s="25">
        <v>0</v>
      </c>
      <c r="I56" s="30">
        <v>0</v>
      </c>
      <c r="J56" s="30">
        <v>0</v>
      </c>
      <c r="K56" s="30">
        <v>0</v>
      </c>
      <c r="L56" s="25">
        <v>0</v>
      </c>
      <c r="M56" s="25">
        <v>0</v>
      </c>
      <c r="N56" s="25">
        <v>0</v>
      </c>
      <c r="O56" s="5">
        <f t="shared" si="2"/>
        <v>39310</v>
      </c>
      <c r="P56" s="3">
        <f t="shared" si="3"/>
        <v>27</v>
      </c>
      <c r="Q56" s="21">
        <f ca="1">ROUNDUP(($E56+ROUNDUP(AVERAGE(OFFSET($C56,-$Q$4,0,1,1):$C56),0)*$P56)/(ROUNDUP(AVERAGE(OFFSET($D56,-$Q$4,0,1,1):$D56),0)+0.1),0)</f>
        <v>0</v>
      </c>
      <c r="R56" s="21">
        <f ca="1">ROUNDUP(($H56+ROUNDUP(AVERAGE(OFFSET($F56,-$Q$4,0,1,1):$F56),0)*$P56)/(ROUNDUP(AVERAGE(OFFSET($G56,-$Q$4,0,1,1):$G56),0)+0.1),0)</f>
        <v>0</v>
      </c>
      <c r="S56" s="21">
        <f ca="1">ROUNDUP(($K56+ROUNDUP(AVERAGE(OFFSET($L56,-$Q$4,0,1,1):$I56),0)*$P56)/(ROUNDUP(AVERAGE(OFFSET($J56,-$Q$4,0,1,1):$J56),0)+0.1),0)</f>
        <v>0</v>
      </c>
      <c r="T56" s="21">
        <f ca="1">ROUNDUP(($N56+ROUNDUP(AVERAGE(OFFSET($L56,-$Q$4,0,1,1):$L56),0)*$P56)/(ROUNDUP(AVERAGE(OFFSET($M56,-$Q$4,0,1,1):$M56),0)+0.1),0)</f>
        <v>0</v>
      </c>
    </row>
    <row r="57" spans="1:22" s="11" customFormat="1">
      <c r="A57" s="10"/>
      <c r="B57" s="5">
        <v>39311</v>
      </c>
      <c r="C57" s="28">
        <v>0</v>
      </c>
      <c r="D57" s="29">
        <v>0</v>
      </c>
      <c r="E57" s="29">
        <v>0</v>
      </c>
      <c r="F57" s="23">
        <v>0</v>
      </c>
      <c r="G57" s="23">
        <v>0</v>
      </c>
      <c r="H57" s="25">
        <v>0</v>
      </c>
      <c r="I57" s="30">
        <v>0</v>
      </c>
      <c r="J57" s="30">
        <v>0</v>
      </c>
      <c r="K57" s="30">
        <v>0</v>
      </c>
      <c r="L57" s="25">
        <v>0</v>
      </c>
      <c r="M57" s="25">
        <v>0</v>
      </c>
      <c r="N57" s="25">
        <v>0</v>
      </c>
      <c r="O57" s="5">
        <f t="shared" si="2"/>
        <v>39311</v>
      </c>
      <c r="P57" s="3">
        <f t="shared" si="3"/>
        <v>26</v>
      </c>
      <c r="Q57" s="21">
        <f ca="1">ROUNDUP(($E57+ROUNDUP(AVERAGE(OFFSET($C57,-$Q$4,0,1,1):$C57),0)*$P57)/(ROUNDUP(AVERAGE(OFFSET($D57,-$Q$4,0,1,1):$D57),0)+0.1),0)</f>
        <v>0</v>
      </c>
      <c r="R57" s="21">
        <f ca="1">ROUNDUP(($H57+ROUNDUP(AVERAGE(OFFSET($F57,-$Q$4,0,1,1):$F57),0)*$P57)/(ROUNDUP(AVERAGE(OFFSET($G57,-$Q$4,0,1,1):$G57),0)+0.1),0)</f>
        <v>0</v>
      </c>
      <c r="S57" s="21">
        <f ca="1">ROUNDUP(($K57+ROUNDUP(AVERAGE(OFFSET($L57,-$Q$4,0,1,1):$I57),0)*$P57)/(ROUNDUP(AVERAGE(OFFSET($J57,-$Q$4,0,1,1):$J57),0)+0.1),0)</f>
        <v>0</v>
      </c>
      <c r="T57" s="21">
        <f ca="1">ROUNDUP(($N57+ROUNDUP(AVERAGE(OFFSET($L57,-$Q$4,0,1,1):$L57),0)*$P57)/(ROUNDUP(AVERAGE(OFFSET($M57,-$Q$4,0,1,1):$M57),0)+0.1),0)</f>
        <v>0</v>
      </c>
    </row>
    <row r="58" spans="1:22" s="11" customFormat="1">
      <c r="A58" s="10"/>
      <c r="B58" s="5">
        <v>39314</v>
      </c>
      <c r="C58" s="29">
        <v>1</v>
      </c>
      <c r="D58" s="29">
        <v>2</v>
      </c>
      <c r="E58" s="29">
        <v>7</v>
      </c>
      <c r="F58" s="24">
        <v>2</v>
      </c>
      <c r="G58" s="24">
        <v>2</v>
      </c>
      <c r="H58" s="24">
        <v>36</v>
      </c>
      <c r="I58" s="29">
        <v>0</v>
      </c>
      <c r="J58" s="29">
        <v>0</v>
      </c>
      <c r="K58" s="29">
        <v>3</v>
      </c>
      <c r="L58" s="25">
        <v>0</v>
      </c>
      <c r="M58" s="25">
        <v>0</v>
      </c>
      <c r="N58" s="25">
        <v>0</v>
      </c>
      <c r="O58" s="5">
        <f t="shared" si="2"/>
        <v>39314</v>
      </c>
      <c r="P58" s="3">
        <f t="shared" si="3"/>
        <v>25</v>
      </c>
      <c r="Q58" s="21">
        <f ca="1">ROUNDUP(($E58+ROUNDUP(AVERAGE(OFFSET($C58,-$Q$4,0,1,1):$C58),0)*$P58)/(ROUNDUP(AVERAGE(OFFSET($D58,-$Q$4,0,1,1):$D58),0)+0.1),0)</f>
        <v>30</v>
      </c>
      <c r="R58" s="21">
        <f ca="1">ROUNDUP(($H58+ROUNDUP(AVERAGE(OFFSET($F58,-$Q$4,0,1,1):$F58),0)*$P58)/(ROUNDUP(AVERAGE(OFFSET($G58,-$Q$4,0,1,1):$G58),0)+0.1),0)</f>
        <v>56</v>
      </c>
      <c r="S58" s="21">
        <f ca="1">ROUNDUP(($K58+ROUNDUP(AVERAGE(OFFSET($L58,-$Q$4,0,1,1):$I58),0)*$P58)/(ROUNDUP(AVERAGE(OFFSET($J58,-$Q$4,0,1,1):$J58),0)+0.1),0)</f>
        <v>280</v>
      </c>
      <c r="T58" s="21">
        <f ca="1">ROUNDUP(($N58+ROUNDUP(AVERAGE(OFFSET($L58,-$Q$4,0,1,1):$L58),0)*$P58)/(ROUNDUP(AVERAGE(OFFSET($M58,-$Q$4,0,1,1):$M58),0)+0.1),0)</f>
        <v>0</v>
      </c>
    </row>
    <row r="59" spans="1:22" s="11" customFormat="1">
      <c r="A59" s="10"/>
      <c r="B59" s="5">
        <v>39315</v>
      </c>
      <c r="C59" s="29">
        <v>4</v>
      </c>
      <c r="D59" s="29">
        <v>1</v>
      </c>
      <c r="E59" s="29">
        <v>8</v>
      </c>
      <c r="F59" s="24">
        <v>4</v>
      </c>
      <c r="G59" s="24">
        <v>1</v>
      </c>
      <c r="H59" s="26">
        <v>32</v>
      </c>
      <c r="I59" s="29">
        <v>2</v>
      </c>
      <c r="J59" s="29">
        <v>0</v>
      </c>
      <c r="K59" s="29">
        <v>4</v>
      </c>
      <c r="L59" s="25">
        <v>0</v>
      </c>
      <c r="M59" s="25">
        <v>0</v>
      </c>
      <c r="N59" s="25">
        <v>0</v>
      </c>
      <c r="O59" s="5">
        <f>B59</f>
        <v>39315</v>
      </c>
      <c r="P59" s="3">
        <f t="shared" si="3"/>
        <v>24</v>
      </c>
      <c r="Q59" s="21">
        <f ca="1">ROUNDUP(($E59+ROUNDUP(AVERAGE(OFFSET($C59,-$Q$4,0,1,1):$C59),0)*$P59)/(ROUNDUP(AVERAGE(OFFSET($D59,-$Q$4,0,1,1):$D59),0)+0.1),0)</f>
        <v>30</v>
      </c>
      <c r="R59" s="21">
        <f ca="1">ROUNDUP(($H59+ROUNDUP(AVERAGE(OFFSET($F59,-$Q$4,0,1,1):$F59),0)*$P59)/(ROUNDUP(AVERAGE(OFFSET($G59,-$Q$4,0,1,1):$G59),0)+0.1),0)</f>
        <v>51</v>
      </c>
      <c r="S59" s="21">
        <f ca="1">ROUNDUP(($K59+ROUNDUP(AVERAGE(OFFSET($L59,-$Q$4,0,1,1):$I59),0)*$P59)/(ROUNDUP(AVERAGE(OFFSET($J59,-$Q$4,0,1,1):$J59),0)+0.1),0)</f>
        <v>280</v>
      </c>
      <c r="T59" s="21">
        <f ca="1">ROUNDUP(($N59+ROUNDUP(AVERAGE(OFFSET($L59,-$Q$4,0,1,1):$L59),0)*$P59)/(ROUNDUP(AVERAGE(OFFSET($M59,-$Q$4,0,1,1):$M59),0)+0.1),0)</f>
        <v>0</v>
      </c>
    </row>
    <row r="60" spans="1:22" s="11" customFormat="1">
      <c r="A60" s="10"/>
      <c r="B60" s="5">
        <v>39316</v>
      </c>
      <c r="C60" s="29">
        <v>3</v>
      </c>
      <c r="D60" s="29">
        <v>3</v>
      </c>
      <c r="E60" s="29">
        <v>10</v>
      </c>
      <c r="F60" s="24">
        <v>1</v>
      </c>
      <c r="G60" s="24">
        <v>3</v>
      </c>
      <c r="H60" s="24">
        <v>35</v>
      </c>
      <c r="I60" s="29">
        <v>1</v>
      </c>
      <c r="J60" s="29">
        <v>2</v>
      </c>
      <c r="K60" s="29">
        <v>3</v>
      </c>
      <c r="L60" s="25">
        <v>0</v>
      </c>
      <c r="M60" s="25">
        <v>0</v>
      </c>
      <c r="N60" s="25">
        <v>0</v>
      </c>
      <c r="O60" s="5">
        <f t="shared" si="2"/>
        <v>39316</v>
      </c>
      <c r="P60" s="3">
        <f t="shared" si="3"/>
        <v>23</v>
      </c>
      <c r="Q60" s="21">
        <f ca="1">ROUNDUP(($E60+ROUNDUP(AVERAGE(OFFSET($C60,-$Q$4,0,1,1):$C60),0)*$P60)/(ROUNDUP(AVERAGE(OFFSET($D60,-$Q$4,0,1,1):$D60),0)+0.1),0)</f>
        <v>30</v>
      </c>
      <c r="R60" s="21">
        <f ca="1">ROUNDUP(($H60+ROUNDUP(AVERAGE(OFFSET($F60,-$Q$4,0,1,1):$F60),0)*$P60)/(ROUNDUP(AVERAGE(OFFSET($G60,-$Q$4,0,1,1):$G60),0)+0.1),0)</f>
        <v>53</v>
      </c>
      <c r="S60" s="21">
        <f ca="1">ROUNDUP(($K60+ROUNDUP(AVERAGE(OFFSET($L60,-$Q$4,0,1,1):$I60),0)*$P60)/(ROUNDUP(AVERAGE(OFFSET($J60,-$Q$4,0,1,1):$J60),0)+0.1),0)</f>
        <v>24</v>
      </c>
      <c r="T60" s="21">
        <f ca="1">ROUNDUP(($N60+ROUNDUP(AVERAGE(OFFSET($L60,-$Q$4,0,1,1):$L60),0)*$P60)/(ROUNDUP(AVERAGE(OFFSET($M60,-$Q$4,0,1,1):$M60),0)+0.1),0)</f>
        <v>0</v>
      </c>
    </row>
    <row r="61" spans="1:22" s="11" customFormat="1">
      <c r="A61" s="10"/>
      <c r="B61" s="5">
        <v>39317</v>
      </c>
      <c r="C61" s="29">
        <v>2</v>
      </c>
      <c r="D61" s="29">
        <v>7</v>
      </c>
      <c r="E61" s="29">
        <v>9</v>
      </c>
      <c r="F61" s="24">
        <v>7</v>
      </c>
      <c r="G61" s="24">
        <v>1</v>
      </c>
      <c r="H61" s="24">
        <v>33</v>
      </c>
      <c r="I61" s="29">
        <v>2</v>
      </c>
      <c r="J61" s="29">
        <v>0</v>
      </c>
      <c r="K61" s="29">
        <v>4</v>
      </c>
      <c r="L61" s="25">
        <v>0</v>
      </c>
      <c r="M61" s="25">
        <v>0</v>
      </c>
      <c r="N61" s="25">
        <v>0</v>
      </c>
      <c r="O61" s="5">
        <f t="shared" si="2"/>
        <v>39317</v>
      </c>
      <c r="P61" s="3">
        <f t="shared" si="3"/>
        <v>22</v>
      </c>
      <c r="Q61" s="21">
        <f ca="1">ROUNDUP(($E61+ROUNDUP(AVERAGE(OFFSET($C61,-$Q$4,0,1,1):$C61),0)*$P61)/(ROUNDUP(AVERAGE(OFFSET($D61,-$Q$4,0,1,1):$D61),0)+0.1),0)</f>
        <v>15</v>
      </c>
      <c r="R61" s="21">
        <f ca="1">ROUNDUP(($H61+ROUNDUP(AVERAGE(OFFSET($F61,-$Q$4,0,1,1):$F61),0)*$P61)/(ROUNDUP(AVERAGE(OFFSET($G61,-$Q$4,0,1,1):$G61),0)+0.1),0)</f>
        <v>70</v>
      </c>
      <c r="S61" s="21">
        <f ca="1">ROUNDUP(($K61+ROUNDUP(AVERAGE(OFFSET($L61,-$Q$4,0,1,1):$I61),0)*$P61)/(ROUNDUP(AVERAGE(OFFSET($J61,-$Q$4,0,1,1):$J61),0)+0.1),0)</f>
        <v>24</v>
      </c>
      <c r="T61" s="21">
        <f ca="1">ROUNDUP(($N61+ROUNDUP(AVERAGE(OFFSET($L61,-$Q$4,0,1,1):$L61),0)*$P61)/(ROUNDUP(AVERAGE(OFFSET($M61,-$Q$4,0,1,1):$M61),0)+0.1),0)</f>
        <v>0</v>
      </c>
    </row>
    <row r="62" spans="1:22" s="11" customFormat="1">
      <c r="A62" s="10"/>
      <c r="B62" s="5">
        <v>39318</v>
      </c>
      <c r="C62" s="29">
        <v>2</v>
      </c>
      <c r="D62" s="29">
        <v>4</v>
      </c>
      <c r="E62" s="29">
        <v>8</v>
      </c>
      <c r="F62" s="24">
        <v>0</v>
      </c>
      <c r="G62" s="24">
        <v>3</v>
      </c>
      <c r="H62" s="24">
        <v>30</v>
      </c>
      <c r="I62" s="29">
        <v>5</v>
      </c>
      <c r="J62" s="29">
        <v>0</v>
      </c>
      <c r="K62" s="29">
        <v>5</v>
      </c>
      <c r="L62" s="25">
        <v>0</v>
      </c>
      <c r="M62" s="25">
        <v>0</v>
      </c>
      <c r="N62" s="25">
        <v>0</v>
      </c>
      <c r="O62" s="5">
        <f t="shared" si="2"/>
        <v>39318</v>
      </c>
      <c r="P62" s="3">
        <f t="shared" si="3"/>
        <v>21</v>
      </c>
      <c r="Q62" s="21">
        <f ca="1">ROUNDUP(($E62+ROUNDUP(AVERAGE(OFFSET($C62,-$Q$4,0,1,1):$C62),0)*$P62)/(ROUNDUP(AVERAGE(OFFSET($D62,-$Q$4,0,1,1):$D62),0)+0.1),0)</f>
        <v>24</v>
      </c>
      <c r="R62" s="21">
        <f ca="1">ROUNDUP(($H62+ROUNDUP(AVERAGE(OFFSET($F62,-$Q$4,0,1,1):$F62),0)*$P62)/(ROUNDUP(AVERAGE(OFFSET($G62,-$Q$4,0,1,1):$G62),0)+0.1),0)</f>
        <v>66</v>
      </c>
      <c r="S62" s="21">
        <f ca="1">ROUNDUP(($K62+ROUNDUP(AVERAGE(OFFSET($L62,-$Q$4,0,1,1):$I62),0)*$P62)/(ROUNDUP(AVERAGE(OFFSET($J62,-$Q$4,0,1,1):$J62),0)+0.1),0)</f>
        <v>24</v>
      </c>
      <c r="T62" s="21">
        <f ca="1">ROUNDUP(($N62+ROUNDUP(AVERAGE(OFFSET($L62,-$Q$4,0,1,1):$L62),0)*$P62)/(ROUNDUP(AVERAGE(OFFSET($M62,-$Q$4,0,1,1):$M62),0)+0.1),0)</f>
        <v>0</v>
      </c>
      <c r="V62" s="15"/>
    </row>
    <row r="63" spans="1:22">
      <c r="B63" s="5">
        <v>39322</v>
      </c>
      <c r="C63" s="29">
        <v>2</v>
      </c>
      <c r="D63" s="29">
        <v>0</v>
      </c>
      <c r="E63" s="29">
        <v>13</v>
      </c>
      <c r="F63" s="24">
        <v>7</v>
      </c>
      <c r="G63" s="24">
        <v>0</v>
      </c>
      <c r="H63" s="24">
        <v>26</v>
      </c>
      <c r="I63" s="29">
        <v>1</v>
      </c>
      <c r="J63" s="29">
        <v>0</v>
      </c>
      <c r="K63" s="29">
        <v>6</v>
      </c>
      <c r="L63" s="25">
        <v>0</v>
      </c>
      <c r="M63" s="25">
        <v>0</v>
      </c>
      <c r="N63" s="25">
        <v>0</v>
      </c>
      <c r="O63" s="5">
        <f t="shared" si="2"/>
        <v>39322</v>
      </c>
      <c r="P63" s="3">
        <f t="shared" si="3"/>
        <v>19</v>
      </c>
      <c r="Q63" s="21">
        <f ca="1">ROUNDUP(($E63+ROUNDUP(AVERAGE(OFFSET($C63,-$Q$4,0,1,1):$C63),0)*$P63)/(ROUNDUP(AVERAGE(OFFSET($D63,-$Q$4,0,1,1):$D63),0)+0.1),0)</f>
        <v>25</v>
      </c>
      <c r="R63" s="21">
        <f ca="1">ROUNDUP(($H63+ROUNDUP(AVERAGE(OFFSET($F63,-$Q$4,0,1,1):$F63),0)*$P63)/(ROUNDUP(AVERAGE(OFFSET($G63,-$Q$4,0,1,1):$G63),0)+0.1),0)</f>
        <v>59</v>
      </c>
      <c r="S63" s="21">
        <f ca="1">ROUNDUP(($K63+ROUNDUP(AVERAGE(OFFSET($L63,-$Q$4,0,1,1):$I63),0)*$P63)/(ROUNDUP(AVERAGE(OFFSET($J63,-$Q$4,0,1,1):$J63),0)+0.1),0)</f>
        <v>23</v>
      </c>
      <c r="T63" s="21">
        <f ca="1">ROUNDUP(($N63+ROUNDUP(AVERAGE(OFFSET($L63,-$Q$4,0,1,1):$L63),0)*$P63)/(ROUNDUP(AVERAGE(OFFSET($M63,-$Q$4,0,1,1):$M63),0)+0.1),0)</f>
        <v>0</v>
      </c>
    </row>
    <row r="64" spans="1:22">
      <c r="B64" s="5">
        <v>39323</v>
      </c>
      <c r="C64" s="29">
        <v>4</v>
      </c>
      <c r="D64" s="29">
        <v>11</v>
      </c>
      <c r="E64" s="29">
        <v>11</v>
      </c>
      <c r="F64" s="24">
        <v>1</v>
      </c>
      <c r="G64" s="24">
        <v>8</v>
      </c>
      <c r="H64" s="24">
        <v>20</v>
      </c>
      <c r="I64" s="29">
        <v>0</v>
      </c>
      <c r="J64" s="29">
        <v>0</v>
      </c>
      <c r="K64" s="29">
        <v>6</v>
      </c>
      <c r="L64" s="25">
        <v>0</v>
      </c>
      <c r="M64" s="25">
        <v>0</v>
      </c>
      <c r="N64" s="25">
        <v>0</v>
      </c>
      <c r="O64" s="5">
        <f t="shared" si="2"/>
        <v>39323</v>
      </c>
      <c r="P64" s="3">
        <f t="shared" si="3"/>
        <v>18</v>
      </c>
      <c r="Q64" s="21">
        <f ca="1">ROUNDUP(($E64+ROUNDUP(AVERAGE(OFFSET($C64,-$Q$4,0,1,1):$C64),0)*$P64)/(ROUNDUP(AVERAGE(OFFSET($D64,-$Q$4,0,1,1):$D64),0)+0.1),0)</f>
        <v>16</v>
      </c>
      <c r="R64" s="21">
        <f ca="1">ROUNDUP(($H64+ROUNDUP(AVERAGE(OFFSET($F64,-$Q$4,0,1,1):$F64),0)*$P64)/(ROUNDUP(AVERAGE(OFFSET($G64,-$Q$4,0,1,1):$G64),0)+0.1),0)</f>
        <v>27</v>
      </c>
      <c r="S64" s="21">
        <f ca="1">ROUNDUP(($K64+ROUNDUP(AVERAGE(OFFSET($L64,-$Q$4,0,1,1):$I64),0)*$P64)/(ROUNDUP(AVERAGE(OFFSET($J64,-$Q$4,0,1,1):$J64),0)+0.1),0)</f>
        <v>22</v>
      </c>
      <c r="T64" s="21">
        <f ca="1">ROUNDUP(($N64+ROUNDUP(AVERAGE(OFFSET($L64,-$Q$4,0,1,1):$L64),0)*$P64)/(ROUNDUP(AVERAGE(OFFSET($M64,-$Q$4,0,1,1):$M64),0)+0.1),0)</f>
        <v>0</v>
      </c>
    </row>
    <row r="65" spans="2:20">
      <c r="B65" s="5">
        <v>39324</v>
      </c>
      <c r="C65" s="29">
        <v>5</v>
      </c>
      <c r="D65" s="29">
        <v>1</v>
      </c>
      <c r="E65" s="29">
        <v>18</v>
      </c>
      <c r="F65" s="24">
        <v>4</v>
      </c>
      <c r="G65" s="24">
        <v>6</v>
      </c>
      <c r="H65" s="24">
        <v>16</v>
      </c>
      <c r="I65" s="29">
        <v>0</v>
      </c>
      <c r="J65" s="29">
        <v>0</v>
      </c>
      <c r="K65" s="29">
        <v>6</v>
      </c>
      <c r="L65" s="25">
        <v>0</v>
      </c>
      <c r="M65" s="25">
        <v>0</v>
      </c>
      <c r="N65" s="25">
        <v>0</v>
      </c>
      <c r="O65" s="5">
        <f t="shared" si="2"/>
        <v>39324</v>
      </c>
      <c r="P65" s="3">
        <f t="shared" ref="P65:P81" si="4">NETWORKDAYS(B65,B$2)</f>
        <v>17</v>
      </c>
      <c r="Q65" s="21">
        <f ca="1">ROUNDUP(($E65+ROUNDUP(AVERAGE(OFFSET($C65,-$Q$4,0,1,1):$C65),0)*$P65)/(ROUNDUP(AVERAGE(OFFSET($D65,-$Q$4,0,1,1):$D65),0)+0.1),0)</f>
        <v>23</v>
      </c>
      <c r="R65" s="21">
        <f ca="1">ROUNDUP(($H65+ROUNDUP(AVERAGE(OFFSET($F65,-$Q$4,0,1,1):$F65),0)*$P65)/(ROUNDUP(AVERAGE(OFFSET($G65,-$Q$4,0,1,1):$G65),0)+0.1),0)</f>
        <v>22</v>
      </c>
      <c r="S65" s="21">
        <f ca="1">ROUNDUP(($K65+ROUNDUP(AVERAGE(OFFSET($L65,-$Q$4,0,1,1):$I65),0)*$P65)/(ROUNDUP(AVERAGE(OFFSET($J65,-$Q$4,0,1,1):$J65),0)+0.1),0)</f>
        <v>37</v>
      </c>
      <c r="T65" s="21">
        <f ca="1">ROUNDUP(($N65+ROUNDUP(AVERAGE(OFFSET($L65,-$Q$4,0,1,1):$L65),0)*$P65)/(ROUNDUP(AVERAGE(OFFSET($M65,-$Q$4,0,1,1):$M65),0)+0.1),0)</f>
        <v>0</v>
      </c>
    </row>
    <row r="66" spans="2:20">
      <c r="B66" s="5">
        <v>39325</v>
      </c>
      <c r="C66" s="29">
        <v>3</v>
      </c>
      <c r="D66" s="29">
        <v>4</v>
      </c>
      <c r="E66" s="29">
        <v>12</v>
      </c>
      <c r="F66" s="24">
        <v>4</v>
      </c>
      <c r="G66" s="24">
        <v>3</v>
      </c>
      <c r="H66" s="24">
        <v>13</v>
      </c>
      <c r="I66" s="29">
        <v>0</v>
      </c>
      <c r="J66" s="29">
        <v>0</v>
      </c>
      <c r="K66" s="29">
        <v>6</v>
      </c>
      <c r="L66" s="25">
        <v>0</v>
      </c>
      <c r="M66" s="25">
        <v>0</v>
      </c>
      <c r="N66" s="25">
        <v>0</v>
      </c>
      <c r="O66" s="5">
        <f t="shared" si="2"/>
        <v>39325</v>
      </c>
      <c r="P66" s="3">
        <f t="shared" si="4"/>
        <v>16</v>
      </c>
      <c r="Q66" s="21">
        <f ca="1">ROUNDUP(($E66+ROUNDUP(AVERAGE(OFFSET($C66,-$Q$4,0,1,1):$C66),0)*$P66)/(ROUNDUP(AVERAGE(OFFSET($D66,-$Q$4,0,1,1):$D66),0)+0.1),0)</f>
        <v>20</v>
      </c>
      <c r="R66" s="21">
        <f ca="1">ROUNDUP(($H66+ROUNDUP(AVERAGE(OFFSET($F66,-$Q$4,0,1,1):$F66),0)*$P66)/(ROUNDUP(AVERAGE(OFFSET($G66,-$Q$4,0,1,1):$G66),0)+0.1),0)</f>
        <v>20</v>
      </c>
      <c r="S66" s="21">
        <f ca="1">ROUNDUP(($K66+ROUNDUP(AVERAGE(OFFSET($L66,-$Q$4,0,1,1):$I66),0)*$P66)/(ROUNDUP(AVERAGE(OFFSET($J66,-$Q$4,0,1,1):$J66),0)+0.1),0)</f>
        <v>35</v>
      </c>
      <c r="T66" s="21">
        <f ca="1">ROUNDUP(($N66+ROUNDUP(AVERAGE(OFFSET($L66,-$Q$4,0,1,1):$L66),0)*$P66)/(ROUNDUP(AVERAGE(OFFSET($M66,-$Q$4,0,1,1):$M66),0)+0.1),0)</f>
        <v>0</v>
      </c>
    </row>
    <row r="67" spans="2:20">
      <c r="B67" s="5">
        <v>39328</v>
      </c>
      <c r="C67" s="29">
        <v>4</v>
      </c>
      <c r="D67" s="29">
        <v>2</v>
      </c>
      <c r="E67" s="29">
        <v>10</v>
      </c>
      <c r="F67" s="24">
        <v>2</v>
      </c>
      <c r="G67" s="24">
        <v>2</v>
      </c>
      <c r="H67" s="24">
        <v>11</v>
      </c>
      <c r="I67" s="29">
        <v>0</v>
      </c>
      <c r="J67" s="29">
        <v>0</v>
      </c>
      <c r="K67" s="29">
        <v>6</v>
      </c>
      <c r="L67" s="25">
        <v>0</v>
      </c>
      <c r="M67" s="25">
        <v>0</v>
      </c>
      <c r="N67" s="25">
        <v>0</v>
      </c>
      <c r="O67" s="5">
        <f t="shared" si="2"/>
        <v>39328</v>
      </c>
      <c r="P67" s="3">
        <f t="shared" si="4"/>
        <v>15</v>
      </c>
      <c r="Q67" s="21">
        <f ca="1">ROUNDUP(($E67+ROUNDUP(AVERAGE(OFFSET($C67,-$Q$4,0,1,1):$C67),0)*$P67)/(ROUNDUP(AVERAGE(OFFSET($D67,-$Q$4,0,1,1):$D67),0)+0.1),0)</f>
        <v>14</v>
      </c>
      <c r="R67" s="21">
        <f ca="1">ROUNDUP(($H67+ROUNDUP(AVERAGE(OFFSET($F67,-$Q$4,0,1,1):$F67),0)*$P67)/(ROUNDUP(AVERAGE(OFFSET($G67,-$Q$4,0,1,1):$G67),0)+0.1),0)</f>
        <v>19</v>
      </c>
      <c r="S67" s="21">
        <f ca="1">ROUNDUP(($K67+ROUNDUP(AVERAGE(OFFSET($L67,-$Q$4,0,1,1):$I67),0)*$P67)/(ROUNDUP(AVERAGE(OFFSET($J67,-$Q$4,0,1,1):$J67),0)+0.1),0)</f>
        <v>33</v>
      </c>
      <c r="T67" s="21">
        <f ca="1">ROUNDUP(($N67+ROUNDUP(AVERAGE(OFFSET($L67,-$Q$4,0,1,1):$L67),0)*$P67)/(ROUNDUP(AVERAGE(OFFSET($M67,-$Q$4,0,1,1):$M67),0)+0.1),0)</f>
        <v>0</v>
      </c>
    </row>
    <row r="68" spans="2:20">
      <c r="B68" s="5">
        <v>39329</v>
      </c>
      <c r="C68" s="29">
        <v>1</v>
      </c>
      <c r="D68" s="29">
        <v>3</v>
      </c>
      <c r="E68" s="29">
        <v>8</v>
      </c>
      <c r="F68" s="24">
        <v>3</v>
      </c>
      <c r="G68" s="24">
        <v>4</v>
      </c>
      <c r="H68" s="24">
        <v>12</v>
      </c>
      <c r="I68" s="29">
        <v>0</v>
      </c>
      <c r="J68" s="29">
        <v>0</v>
      </c>
      <c r="K68" s="29">
        <v>6</v>
      </c>
      <c r="L68" s="25">
        <v>0</v>
      </c>
      <c r="M68" s="25">
        <v>0</v>
      </c>
      <c r="N68" s="25">
        <v>0</v>
      </c>
      <c r="O68" s="5">
        <f t="shared" si="2"/>
        <v>39329</v>
      </c>
      <c r="P68" s="3">
        <f t="shared" si="4"/>
        <v>14</v>
      </c>
      <c r="Q68" s="21">
        <f ca="1">ROUNDUP(($E68+ROUNDUP(AVERAGE(OFFSET($C68,-$Q$4,0,1,1):$C68),0)*$P68)/(ROUNDUP(AVERAGE(OFFSET($D68,-$Q$4,0,1,1):$D68),0)+0.1),0)</f>
        <v>13</v>
      </c>
      <c r="R68" s="21">
        <f ca="1">ROUNDUP(($H68+ROUNDUP(AVERAGE(OFFSET($F68,-$Q$4,0,1,1):$F68),0)*$P68)/(ROUNDUP(AVERAGE(OFFSET($G68,-$Q$4,0,1,1):$G68),0)+0.1),0)</f>
        <v>22</v>
      </c>
      <c r="S68" s="21">
        <f ca="1">ROUNDUP(($K68+ROUNDUP(AVERAGE(OFFSET($L68,-$Q$4,0,1,1):$I68),0)*$P68)/(ROUNDUP(AVERAGE(OFFSET($J68,-$Q$4,0,1,1):$J68),0)+0.1),0)</f>
        <v>31</v>
      </c>
      <c r="T68" s="21">
        <f ca="1">ROUNDUP(($N68+ROUNDUP(AVERAGE(OFFSET($L68,-$Q$4,0,1,1):$L68),0)*$P68)/(ROUNDUP(AVERAGE(OFFSET($M68,-$Q$4,0,1,1):$M68),0)+0.1),0)</f>
        <v>0</v>
      </c>
    </row>
    <row r="69" spans="2:20">
      <c r="B69" s="5">
        <v>39330</v>
      </c>
      <c r="C69" s="29">
        <v>5</v>
      </c>
      <c r="D69" s="29">
        <v>5</v>
      </c>
      <c r="E69" s="29">
        <v>7</v>
      </c>
      <c r="F69" s="24">
        <v>4</v>
      </c>
      <c r="G69" s="24">
        <v>7</v>
      </c>
      <c r="H69" s="24">
        <v>10</v>
      </c>
      <c r="I69" s="29">
        <v>0</v>
      </c>
      <c r="J69" s="29">
        <v>3</v>
      </c>
      <c r="K69" s="29">
        <v>3</v>
      </c>
      <c r="L69" s="25">
        <v>0</v>
      </c>
      <c r="M69" s="25">
        <v>0</v>
      </c>
      <c r="N69" s="25">
        <v>0</v>
      </c>
      <c r="O69" s="5">
        <f t="shared" si="2"/>
        <v>39330</v>
      </c>
      <c r="P69" s="3">
        <f t="shared" si="4"/>
        <v>13</v>
      </c>
      <c r="Q69" s="21">
        <f ca="1">ROUNDUP(($E69+ROUNDUP(AVERAGE(OFFSET($C69,-$Q$4,0,1,1):$C69),0)*$P69)/(ROUNDUP(AVERAGE(OFFSET($D69,-$Q$4,0,1,1):$D69),0)+0.1),0)</f>
        <v>15</v>
      </c>
      <c r="R69" s="21">
        <f ca="1">ROUNDUP(($H69+ROUNDUP(AVERAGE(OFFSET($F69,-$Q$4,0,1,1):$F69),0)*$P69)/(ROUNDUP(AVERAGE(OFFSET($G69,-$Q$4,0,1,1):$G69),0)+0.1),0)</f>
        <v>16</v>
      </c>
      <c r="S69" s="21">
        <f ca="1">ROUNDUP(($K69+ROUNDUP(AVERAGE(OFFSET($L69,-$Q$4,0,1,1):$I69),0)*$P69)/(ROUNDUP(AVERAGE(OFFSET($J69,-$Q$4,0,1,1):$J69),0)+0.1),0)</f>
        <v>27</v>
      </c>
      <c r="T69" s="21">
        <f ca="1">ROUNDUP(($N69+ROUNDUP(AVERAGE(OFFSET($L69,-$Q$4,0,1,1):$L69),0)*$P69)/(ROUNDUP(AVERAGE(OFFSET($M69,-$Q$4,0,1,1):$M69),0)+0.1),0)</f>
        <v>0</v>
      </c>
    </row>
    <row r="70" spans="2:20">
      <c r="B70" s="5">
        <v>39331</v>
      </c>
      <c r="C70" s="29">
        <v>3</v>
      </c>
      <c r="D70" s="29">
        <v>1</v>
      </c>
      <c r="E70" s="29">
        <v>8</v>
      </c>
      <c r="F70" s="24">
        <v>0</v>
      </c>
      <c r="G70" s="24">
        <v>3</v>
      </c>
      <c r="H70" s="24">
        <v>9</v>
      </c>
      <c r="I70" s="29">
        <v>0</v>
      </c>
      <c r="J70" s="29">
        <v>0</v>
      </c>
      <c r="K70" s="29">
        <v>3</v>
      </c>
      <c r="L70" s="25">
        <v>0</v>
      </c>
      <c r="M70" s="25">
        <v>0</v>
      </c>
      <c r="N70" s="25">
        <v>0</v>
      </c>
      <c r="O70" s="5">
        <f t="shared" si="2"/>
        <v>39331</v>
      </c>
      <c r="P70" s="3">
        <f t="shared" si="4"/>
        <v>12</v>
      </c>
      <c r="Q70" s="21">
        <f ca="1">ROUNDUP(($E70+ROUNDUP(AVERAGE(OFFSET($C70,-$Q$4,0,1,1):$C70),0)*$P70)/(ROUNDUP(AVERAGE(OFFSET($D70,-$Q$4,0,1,1):$D70),0)+0.1),0)</f>
        <v>14</v>
      </c>
      <c r="R70" s="21">
        <f ca="1">ROUNDUP(($H70+ROUNDUP(AVERAGE(OFFSET($F70,-$Q$4,0,1,1):$F70),0)*$P70)/(ROUNDUP(AVERAGE(OFFSET($G70,-$Q$4,0,1,1):$G70),0)+0.1),0)</f>
        <v>11</v>
      </c>
      <c r="S70" s="21">
        <f ca="1">ROUNDUP(($K70+ROUNDUP(AVERAGE(OFFSET($L70,-$Q$4,0,1,1):$I70),0)*$P70)/(ROUNDUP(AVERAGE(OFFSET($J70,-$Q$4,0,1,1):$J70),0)+0.1),0)</f>
        <v>25</v>
      </c>
      <c r="T70" s="21">
        <f ca="1">ROUNDUP(($N70+ROUNDUP(AVERAGE(OFFSET($L70,-$Q$4,0,1,1):$L70),0)*$P70)/(ROUNDUP(AVERAGE(OFFSET($M70,-$Q$4,0,1,1):$M70),0)+0.1),0)</f>
        <v>0</v>
      </c>
    </row>
    <row r="71" spans="2:20">
      <c r="B71" s="5">
        <v>39332</v>
      </c>
      <c r="C71" s="29">
        <v>3</v>
      </c>
      <c r="D71" s="29">
        <v>2</v>
      </c>
      <c r="E71" s="29">
        <v>9</v>
      </c>
      <c r="F71" s="24">
        <v>4</v>
      </c>
      <c r="G71" s="24">
        <v>5</v>
      </c>
      <c r="H71" s="24">
        <v>10</v>
      </c>
      <c r="I71" s="29">
        <v>0</v>
      </c>
      <c r="J71" s="29">
        <v>0</v>
      </c>
      <c r="K71" s="29">
        <v>3</v>
      </c>
      <c r="L71" s="25">
        <v>0</v>
      </c>
      <c r="M71" s="25">
        <v>0</v>
      </c>
      <c r="N71" s="25">
        <v>0</v>
      </c>
      <c r="O71" s="5">
        <f t="shared" si="2"/>
        <v>39332</v>
      </c>
      <c r="P71" s="3">
        <f t="shared" si="4"/>
        <v>11</v>
      </c>
      <c r="Q71" s="21">
        <f ca="1">ROUNDUP(($E71+ROUNDUP(AVERAGE(OFFSET($C71,-$Q$4,0,1,1):$C71),0)*$P71)/(ROUNDUP(AVERAGE(OFFSET($D71,-$Q$4,0,1,1):$D71),0)+0.1),0)</f>
        <v>13</v>
      </c>
      <c r="R71" s="21">
        <f ca="1">ROUNDUP(($H71+ROUNDUP(AVERAGE(OFFSET($F71,-$Q$4,0,1,1):$F71),0)*$P71)/(ROUNDUP(AVERAGE(OFFSET($G71,-$Q$4,0,1,1):$G71),0)+0.1),0)</f>
        <v>14</v>
      </c>
      <c r="S71" s="21">
        <f ca="1">ROUNDUP(($K71+ROUNDUP(AVERAGE(OFFSET($L71,-$Q$4,0,1,1):$I71),0)*$P71)/(ROUNDUP(AVERAGE(OFFSET($J71,-$Q$4,0,1,1):$J71),0)+0.1),0)</f>
        <v>23</v>
      </c>
      <c r="T71" s="21">
        <f ca="1">ROUNDUP(($N71+ROUNDUP(AVERAGE(OFFSET($L71,-$Q$4,0,1,1):$L71),0)*$P71)/(ROUNDUP(AVERAGE(OFFSET($M71,-$Q$4,0,1,1):$M71),0)+0.1),0)</f>
        <v>0</v>
      </c>
    </row>
    <row r="72" spans="2:20">
      <c r="B72" s="5">
        <v>39335</v>
      </c>
      <c r="C72" s="29">
        <v>8</v>
      </c>
      <c r="D72" s="29">
        <v>5</v>
      </c>
      <c r="E72" s="29">
        <v>14</v>
      </c>
      <c r="F72" s="24">
        <v>7</v>
      </c>
      <c r="G72" s="24">
        <v>4</v>
      </c>
      <c r="H72" s="24">
        <v>13</v>
      </c>
      <c r="I72" s="29">
        <v>1</v>
      </c>
      <c r="J72" s="29">
        <v>0</v>
      </c>
      <c r="K72" s="29">
        <v>2</v>
      </c>
      <c r="L72" s="25">
        <v>0</v>
      </c>
      <c r="M72" s="25">
        <v>0</v>
      </c>
      <c r="N72" s="25">
        <v>0</v>
      </c>
      <c r="O72" s="5">
        <f t="shared" si="2"/>
        <v>39335</v>
      </c>
      <c r="P72" s="3">
        <f t="shared" si="4"/>
        <v>10</v>
      </c>
      <c r="Q72" s="21">
        <f ca="1">ROUNDUP(($E72+ROUNDUP(AVERAGE(OFFSET($C72,-$Q$4,0,1,1):$C72),0)*$P72)/(ROUNDUP(AVERAGE(OFFSET($D72,-$Q$4,0,1,1):$D72),0)+0.1),0)</f>
        <v>14</v>
      </c>
      <c r="R72" s="21">
        <f ca="1">ROUNDUP(($H72+ROUNDUP(AVERAGE(OFFSET($F72,-$Q$4,0,1,1):$F72),0)*$P72)/(ROUNDUP(AVERAGE(OFFSET($G72,-$Q$4,0,1,1):$G72),0)+0.1),0)</f>
        <v>11</v>
      </c>
      <c r="S72" s="21">
        <f ca="1">ROUNDUP(($K72+ROUNDUP(AVERAGE(OFFSET($L72,-$Q$4,0,1,1):$I72),0)*$P72)/(ROUNDUP(AVERAGE(OFFSET($J72,-$Q$4,0,1,1):$J72),0)+0.1),0)</f>
        <v>20</v>
      </c>
      <c r="T72" s="21">
        <f ca="1">ROUNDUP(($N72+ROUNDUP(AVERAGE(OFFSET($L72,-$Q$4,0,1,1):$L72),0)*$P72)/(ROUNDUP(AVERAGE(OFFSET($M72,-$Q$4,0,1,1):$M72),0)+0.1),0)</f>
        <v>0</v>
      </c>
    </row>
    <row r="73" spans="2:20">
      <c r="B73" s="5">
        <v>39336</v>
      </c>
      <c r="C73" s="29">
        <v>0</v>
      </c>
      <c r="D73" s="29">
        <v>0</v>
      </c>
      <c r="E73" s="29">
        <v>0</v>
      </c>
      <c r="F73" s="24">
        <v>0</v>
      </c>
      <c r="G73" s="24">
        <v>0</v>
      </c>
      <c r="H73" s="24">
        <v>0</v>
      </c>
      <c r="I73" s="29">
        <v>0</v>
      </c>
      <c r="J73" s="29">
        <v>0</v>
      </c>
      <c r="K73" s="29">
        <v>0</v>
      </c>
      <c r="L73" s="25">
        <v>0</v>
      </c>
      <c r="M73" s="25">
        <v>0</v>
      </c>
      <c r="N73" s="25">
        <v>0</v>
      </c>
      <c r="O73" s="5">
        <f t="shared" si="2"/>
        <v>39336</v>
      </c>
      <c r="P73" s="3">
        <f t="shared" si="4"/>
        <v>9</v>
      </c>
      <c r="Q73" s="21">
        <f ca="1">ROUNDUP(($E73+ROUNDUP(AVERAGE(OFFSET($C73,-$Q$4,0,1,1):$C73),0)*$P73)/(ROUNDUP(AVERAGE(OFFSET($D73,-$Q$4,0,1,1):$D73),0)+0.1),0)</f>
        <v>9</v>
      </c>
      <c r="R73" s="21">
        <f ca="1">ROUNDUP(($H73+ROUNDUP(AVERAGE(OFFSET($F73,-$Q$4,0,1,1):$F73),0)*$P73)/(ROUNDUP(AVERAGE(OFFSET($G73,-$Q$4,0,1,1):$G73),0)+0.1),0)</f>
        <v>9</v>
      </c>
      <c r="S73" s="21">
        <f ca="1">ROUNDUP(($K73+ROUNDUP(AVERAGE(OFFSET($L73,-$Q$4,0,1,1):$I73),0)*$P73)/(ROUNDUP(AVERAGE(OFFSET($J73,-$Q$4,0,1,1):$J73),0)+0.1),0)</f>
        <v>17</v>
      </c>
      <c r="T73" s="21">
        <f ca="1">ROUNDUP(($N73+ROUNDUP(AVERAGE(OFFSET($L73,-$Q$4,0,1,1):$L73),0)*$P73)/(ROUNDUP(AVERAGE(OFFSET($M73,-$Q$4,0,1,1):$M73),0)+0.1),0)</f>
        <v>0</v>
      </c>
    </row>
    <row r="74" spans="2:20">
      <c r="B74" s="5">
        <v>39337</v>
      </c>
      <c r="C74" s="29">
        <v>0</v>
      </c>
      <c r="D74" s="29">
        <v>0</v>
      </c>
      <c r="E74" s="29">
        <v>0</v>
      </c>
      <c r="F74" s="24">
        <v>0</v>
      </c>
      <c r="G74" s="24">
        <v>0</v>
      </c>
      <c r="H74" s="24">
        <v>0</v>
      </c>
      <c r="I74" s="29">
        <v>0</v>
      </c>
      <c r="J74" s="29">
        <v>0</v>
      </c>
      <c r="K74" s="29">
        <v>0</v>
      </c>
      <c r="L74" s="25">
        <v>0</v>
      </c>
      <c r="M74" s="25">
        <v>0</v>
      </c>
      <c r="N74" s="25">
        <v>0</v>
      </c>
      <c r="O74" s="5">
        <f t="shared" si="2"/>
        <v>39337</v>
      </c>
      <c r="P74" s="3">
        <f t="shared" si="4"/>
        <v>8</v>
      </c>
      <c r="Q74" s="21">
        <f ca="1">ROUNDUP(($E74+ROUNDUP(AVERAGE(OFFSET($C74,-$Q$4,0,1,1):$C74),0)*$P74)/(ROUNDUP(AVERAGE(OFFSET($D74,-$Q$4,0,1,1):$D74),0)+0.1),0)</f>
        <v>8</v>
      </c>
      <c r="R74" s="21">
        <f ca="1">ROUNDUP(($H74+ROUNDUP(AVERAGE(OFFSET($F74,-$Q$4,0,1,1):$F74),0)*$P74)/(ROUNDUP(AVERAGE(OFFSET($G74,-$Q$4,0,1,1):$G74),0)+0.1),0)</f>
        <v>6</v>
      </c>
      <c r="S74" s="21">
        <f ca="1">ROUNDUP(($K74+ROUNDUP(AVERAGE(OFFSET($L74,-$Q$4,0,1,1):$I74),0)*$P74)/(ROUNDUP(AVERAGE(OFFSET($J74,-$Q$4,0,1,1):$J74),0)+0.1),0)</f>
        <v>15</v>
      </c>
      <c r="T74" s="21">
        <f ca="1">ROUNDUP(($N74+ROUNDUP(AVERAGE(OFFSET($L74,-$Q$4,0,1,1):$L74),0)*$P74)/(ROUNDUP(AVERAGE(OFFSET($M74,-$Q$4,0,1,1):$M74),0)+0.1),0)</f>
        <v>0</v>
      </c>
    </row>
    <row r="75" spans="2:20">
      <c r="B75" s="5">
        <v>39338</v>
      </c>
      <c r="C75" s="29">
        <v>0</v>
      </c>
      <c r="D75" s="29">
        <v>0</v>
      </c>
      <c r="E75" s="29">
        <v>0</v>
      </c>
      <c r="F75" s="24">
        <v>0</v>
      </c>
      <c r="G75" s="24">
        <v>0</v>
      </c>
      <c r="H75" s="24">
        <v>0</v>
      </c>
      <c r="I75" s="29">
        <v>0</v>
      </c>
      <c r="J75" s="29">
        <v>0</v>
      </c>
      <c r="K75" s="29">
        <v>0</v>
      </c>
      <c r="L75" s="25">
        <v>0</v>
      </c>
      <c r="M75" s="25">
        <v>0</v>
      </c>
      <c r="N75" s="25">
        <v>0</v>
      </c>
      <c r="O75" s="5">
        <f t="shared" si="2"/>
        <v>39338</v>
      </c>
      <c r="P75" s="3">
        <f t="shared" si="4"/>
        <v>7</v>
      </c>
      <c r="Q75" s="21">
        <f ca="1">ROUNDUP(($E75+ROUNDUP(AVERAGE(OFFSET($C75,-$Q$4,0,1,1):$C75),0)*$P75)/(ROUNDUP(AVERAGE(OFFSET($D75,-$Q$4,0,1,1):$D75),0)+0.1),0)</f>
        <v>7</v>
      </c>
      <c r="R75" s="21">
        <f ca="1">ROUNDUP(($H75+ROUNDUP(AVERAGE(OFFSET($F75,-$Q$4,0,1,1):$F75),0)*$P75)/(ROUNDUP(AVERAGE(OFFSET($G75,-$Q$4,0,1,1):$G75),0)+0.1),0)</f>
        <v>6</v>
      </c>
      <c r="S75" s="21">
        <f ca="1">ROUNDUP(($K75+ROUNDUP(AVERAGE(OFFSET($L75,-$Q$4,0,1,1):$I75),0)*$P75)/(ROUNDUP(AVERAGE(OFFSET($J75,-$Q$4,0,1,1):$J75),0)+0.1),0)</f>
        <v>7</v>
      </c>
      <c r="T75" s="21">
        <f ca="1">ROUNDUP(($N75+ROUNDUP(AVERAGE(OFFSET($L75,-$Q$4,0,1,1):$L75),0)*$P75)/(ROUNDUP(AVERAGE(OFFSET($M75,-$Q$4,0,1,1):$M75),0)+0.1),0)</f>
        <v>0</v>
      </c>
    </row>
    <row r="76" spans="2:20">
      <c r="B76" s="5">
        <v>39339</v>
      </c>
      <c r="C76" s="29">
        <v>0</v>
      </c>
      <c r="D76" s="29">
        <v>0</v>
      </c>
      <c r="E76" s="29">
        <v>0</v>
      </c>
      <c r="F76" s="24">
        <v>0</v>
      </c>
      <c r="G76" s="24">
        <v>0</v>
      </c>
      <c r="H76" s="24">
        <v>0</v>
      </c>
      <c r="I76" s="29">
        <v>0</v>
      </c>
      <c r="J76" s="29">
        <v>0</v>
      </c>
      <c r="K76" s="29">
        <v>0</v>
      </c>
      <c r="L76" s="25">
        <v>0</v>
      </c>
      <c r="M76" s="25">
        <v>0</v>
      </c>
      <c r="N76" s="25">
        <v>0</v>
      </c>
      <c r="O76" s="5">
        <f t="shared" si="2"/>
        <v>39339</v>
      </c>
      <c r="P76" s="3">
        <f t="shared" si="4"/>
        <v>6</v>
      </c>
      <c r="Q76" s="21">
        <f ca="1">ROUNDUP(($E76+ROUNDUP(AVERAGE(OFFSET($C76,-$Q$4,0,1,1):$C76),0)*$P76)/(ROUNDUP(AVERAGE(OFFSET($D76,-$Q$4,0,1,1):$D76),0)+0.1),0)</f>
        <v>9</v>
      </c>
      <c r="R76" s="21">
        <f ca="1">ROUNDUP(($H76+ROUNDUP(AVERAGE(OFFSET($F76,-$Q$4,0,1,1):$F76),0)*$P76)/(ROUNDUP(AVERAGE(OFFSET($G76,-$Q$4,0,1,1):$G76),0)+0.1),0)</f>
        <v>6</v>
      </c>
      <c r="S76" s="21">
        <f ca="1">ROUNDUP(($K76+ROUNDUP(AVERAGE(OFFSET($L76,-$Q$4,0,1,1):$I76),0)*$P76)/(ROUNDUP(AVERAGE(OFFSET($J76,-$Q$4,0,1,1):$J76),0)+0.1),0)</f>
        <v>6</v>
      </c>
      <c r="T76" s="21">
        <f ca="1">ROUNDUP(($N76+ROUNDUP(AVERAGE(OFFSET($L76,-$Q$4,0,1,1):$L76),0)*$P76)/(ROUNDUP(AVERAGE(OFFSET($M76,-$Q$4,0,1,1):$M76),0)+0.1),0)</f>
        <v>0</v>
      </c>
    </row>
    <row r="77" spans="2:20">
      <c r="B77" s="5">
        <v>39342</v>
      </c>
      <c r="C77" s="29">
        <v>0</v>
      </c>
      <c r="D77" s="29">
        <v>0</v>
      </c>
      <c r="E77" s="29">
        <v>0</v>
      </c>
      <c r="F77" s="24">
        <v>0</v>
      </c>
      <c r="G77" s="24">
        <v>0</v>
      </c>
      <c r="H77" s="24">
        <v>0</v>
      </c>
      <c r="I77" s="29">
        <v>0</v>
      </c>
      <c r="J77" s="29">
        <v>0</v>
      </c>
      <c r="K77" s="29">
        <v>0</v>
      </c>
      <c r="L77" s="25">
        <v>0</v>
      </c>
      <c r="M77" s="25">
        <v>0</v>
      </c>
      <c r="N77" s="25">
        <v>0</v>
      </c>
      <c r="O77" s="5">
        <f t="shared" si="2"/>
        <v>39342</v>
      </c>
      <c r="P77" s="3">
        <f t="shared" si="4"/>
        <v>5</v>
      </c>
      <c r="Q77" s="21">
        <f ca="1">ROUNDUP(($E77+ROUNDUP(AVERAGE(OFFSET($C77,-$Q$4,0,1,1):$C77),0)*$P77)/(ROUNDUP(AVERAGE(OFFSET($D77,-$Q$4,0,1,1):$D77),0)+0.1),0)</f>
        <v>8</v>
      </c>
      <c r="R77" s="21">
        <f ca="1">ROUNDUP(($H77+ROUNDUP(AVERAGE(OFFSET($F77,-$Q$4,0,1,1):$F77),0)*$P77)/(ROUNDUP(AVERAGE(OFFSET($G77,-$Q$4,0,1,1):$G77),0)+0.1),0)</f>
        <v>4</v>
      </c>
      <c r="S77" s="21">
        <f ca="1">ROUNDUP(($K77+ROUNDUP(AVERAGE(OFFSET($L77,-$Q$4,0,1,1):$I77),0)*$P77)/(ROUNDUP(AVERAGE(OFFSET($J77,-$Q$4,0,1,1):$J77),0)+0.1),0)</f>
        <v>5</v>
      </c>
      <c r="T77" s="21">
        <f ca="1">ROUNDUP(($N77+ROUNDUP(AVERAGE(OFFSET($L77,-$Q$4,0,1,1):$L77),0)*$P77)/(ROUNDUP(AVERAGE(OFFSET($M77,-$Q$4,0,1,1):$M77),0)+0.1),0)</f>
        <v>0</v>
      </c>
    </row>
    <row r="78" spans="2:20">
      <c r="B78" s="5">
        <v>39343</v>
      </c>
      <c r="C78" s="29">
        <v>0</v>
      </c>
      <c r="D78" s="29">
        <v>0</v>
      </c>
      <c r="E78" s="29">
        <v>0</v>
      </c>
      <c r="F78" s="24">
        <v>0</v>
      </c>
      <c r="G78" s="24">
        <v>0</v>
      </c>
      <c r="H78" s="24">
        <v>0</v>
      </c>
      <c r="I78" s="29">
        <v>0</v>
      </c>
      <c r="J78" s="29">
        <v>0</v>
      </c>
      <c r="K78" s="29">
        <v>0</v>
      </c>
      <c r="L78" s="25">
        <v>0</v>
      </c>
      <c r="M78" s="25">
        <v>0</v>
      </c>
      <c r="N78" s="25">
        <v>0</v>
      </c>
      <c r="O78" s="5">
        <f t="shared" si="2"/>
        <v>39343</v>
      </c>
      <c r="P78" s="3">
        <f t="shared" si="4"/>
        <v>4</v>
      </c>
      <c r="Q78" s="21">
        <f ca="1">ROUNDUP(($E78+ROUNDUP(AVERAGE(OFFSET($C78,-$Q$4,0,1,1):$C78),0)*$P78)/(ROUNDUP(AVERAGE(OFFSET($D78,-$Q$4,0,1,1):$D78),0)+0.1),0)</f>
        <v>4</v>
      </c>
      <c r="R78" s="21">
        <f ca="1">ROUNDUP(($H78+ROUNDUP(AVERAGE(OFFSET($F78,-$Q$4,0,1,1):$F78),0)*$P78)/(ROUNDUP(AVERAGE(OFFSET($G78,-$Q$4,0,1,1):$G78),0)+0.1),0)</f>
        <v>3</v>
      </c>
      <c r="S78" s="21">
        <f ca="1">ROUNDUP(($K78+ROUNDUP(AVERAGE(OFFSET($L78,-$Q$4,0,1,1):$I78),0)*$P78)/(ROUNDUP(AVERAGE(OFFSET($J78,-$Q$4,0,1,1):$J78),0)+0.1),0)</f>
        <v>4</v>
      </c>
      <c r="T78" s="21">
        <f ca="1">ROUNDUP(($N78+ROUNDUP(AVERAGE(OFFSET($L78,-$Q$4,0,1,1):$L78),0)*$P78)/(ROUNDUP(AVERAGE(OFFSET($M78,-$Q$4,0,1,1):$M78),0)+0.1),0)</f>
        <v>0</v>
      </c>
    </row>
    <row r="79" spans="2:20">
      <c r="B79" s="5">
        <v>39344</v>
      </c>
      <c r="C79" s="29">
        <v>0</v>
      </c>
      <c r="D79" s="29">
        <v>0</v>
      </c>
      <c r="E79" s="29">
        <v>0</v>
      </c>
      <c r="F79" s="24">
        <v>0</v>
      </c>
      <c r="G79" s="24">
        <v>0</v>
      </c>
      <c r="H79" s="24">
        <v>0</v>
      </c>
      <c r="I79" s="29">
        <v>0</v>
      </c>
      <c r="J79" s="29">
        <v>0</v>
      </c>
      <c r="K79" s="29">
        <v>0</v>
      </c>
      <c r="L79" s="25">
        <v>0</v>
      </c>
      <c r="M79" s="25">
        <v>0</v>
      </c>
      <c r="N79" s="25">
        <v>0</v>
      </c>
      <c r="O79" s="5">
        <f t="shared" si="2"/>
        <v>39344</v>
      </c>
      <c r="P79" s="3">
        <f t="shared" si="4"/>
        <v>3</v>
      </c>
      <c r="Q79" s="21">
        <f ca="1">ROUNDUP(($E79+ROUNDUP(AVERAGE(OFFSET($C79,-$Q$4,0,1,1):$C79),0)*$P79)/(ROUNDUP(AVERAGE(OFFSET($D79,-$Q$4,0,1,1):$D79),0)+0.1),0)</f>
        <v>3</v>
      </c>
      <c r="R79" s="21">
        <f ca="1">ROUNDUP(($H79+ROUNDUP(AVERAGE(OFFSET($F79,-$Q$4,0,1,1):$F79),0)*$P79)/(ROUNDUP(AVERAGE(OFFSET($G79,-$Q$4,0,1,1):$G79),0)+0.1),0)</f>
        <v>3</v>
      </c>
      <c r="S79" s="21">
        <f ca="1">ROUNDUP(($K79+ROUNDUP(AVERAGE(OFFSET($L79,-$Q$4,0,1,1):$I79),0)*$P79)/(ROUNDUP(AVERAGE(OFFSET($J79,-$Q$4,0,1,1):$J79),0)+0.1),0)</f>
        <v>3</v>
      </c>
      <c r="T79" s="21">
        <f ca="1">ROUNDUP(($N79+ROUNDUP(AVERAGE(OFFSET($L79,-$Q$4,0,1,1):$L79),0)*$P79)/(ROUNDUP(AVERAGE(OFFSET($M79,-$Q$4,0,1,1):$M79),0)+0.1),0)</f>
        <v>0</v>
      </c>
    </row>
    <row r="80" spans="2:20">
      <c r="B80" s="5">
        <v>39345</v>
      </c>
      <c r="C80" s="29">
        <v>0</v>
      </c>
      <c r="D80" s="29">
        <v>0</v>
      </c>
      <c r="E80" s="29">
        <v>0</v>
      </c>
      <c r="F80" s="24">
        <v>0</v>
      </c>
      <c r="G80" s="24">
        <v>0</v>
      </c>
      <c r="H80" s="24">
        <v>0</v>
      </c>
      <c r="I80" s="29">
        <v>0</v>
      </c>
      <c r="J80" s="29">
        <v>0</v>
      </c>
      <c r="K80" s="29">
        <v>0</v>
      </c>
      <c r="L80" s="25">
        <v>0</v>
      </c>
      <c r="M80" s="25">
        <v>0</v>
      </c>
      <c r="N80" s="25">
        <v>0</v>
      </c>
      <c r="O80" s="5">
        <f t="shared" si="2"/>
        <v>39345</v>
      </c>
      <c r="P80" s="3">
        <f t="shared" si="4"/>
        <v>2</v>
      </c>
      <c r="Q80" s="21">
        <f ca="1">ROUNDUP(($E80+ROUNDUP(AVERAGE(OFFSET($C80,-$Q$4,0,1,1):$C80),0)*$P80)/(ROUNDUP(AVERAGE(OFFSET($D80,-$Q$4,0,1,1):$D80),0)+0.1),0)</f>
        <v>4</v>
      </c>
      <c r="R80" s="21">
        <f ca="1">ROUNDUP(($H80+ROUNDUP(AVERAGE(OFFSET($F80,-$Q$4,0,1,1):$F80),0)*$P80)/(ROUNDUP(AVERAGE(OFFSET($G80,-$Q$4,0,1,1):$G80),0)+0.1),0)</f>
        <v>1</v>
      </c>
      <c r="S80" s="21">
        <f ca="1">ROUNDUP(($K80+ROUNDUP(AVERAGE(OFFSET($L80,-$Q$4,0,1,1):$I80),0)*$P80)/(ROUNDUP(AVERAGE(OFFSET($J80,-$Q$4,0,1,1):$J80),0)+0.1),0)</f>
        <v>20</v>
      </c>
      <c r="T80" s="21">
        <f ca="1">ROUNDUP(($N80+ROUNDUP(AVERAGE(OFFSET($L80,-$Q$4,0,1,1):$L80),0)*$P80)/(ROUNDUP(AVERAGE(OFFSET($M80,-$Q$4,0,1,1):$M80),0)+0.1),0)</f>
        <v>0</v>
      </c>
    </row>
    <row r="81" spans="2:20">
      <c r="B81" s="5">
        <v>39346</v>
      </c>
      <c r="C81" s="29">
        <v>0</v>
      </c>
      <c r="D81" s="29">
        <v>0</v>
      </c>
      <c r="E81" s="29">
        <v>0</v>
      </c>
      <c r="F81" s="24">
        <v>0</v>
      </c>
      <c r="G81" s="24">
        <v>0</v>
      </c>
      <c r="H81" s="24">
        <v>0</v>
      </c>
      <c r="I81" s="29">
        <v>0</v>
      </c>
      <c r="J81" s="29">
        <v>0</v>
      </c>
      <c r="K81" s="29">
        <v>0</v>
      </c>
      <c r="L81" s="25">
        <v>0</v>
      </c>
      <c r="M81" s="25">
        <v>0</v>
      </c>
      <c r="N81" s="25">
        <v>0</v>
      </c>
      <c r="O81" s="5">
        <f t="shared" si="2"/>
        <v>39346</v>
      </c>
      <c r="P81" s="3">
        <f t="shared" si="4"/>
        <v>1</v>
      </c>
      <c r="Q81" s="21">
        <f ca="1">ROUNDUP(($E81+ROUNDUP(AVERAGE(OFFSET($C81,-$Q$4,0,1,1):$C81),0)*$P81)/(ROUNDUP(AVERAGE(OFFSET($D81,-$Q$4,0,1,1):$D81),0)+0.1),0)</f>
        <v>1</v>
      </c>
      <c r="R81" s="21">
        <f ca="1">ROUNDUP(($H81+ROUNDUP(AVERAGE(OFFSET($F81,-$Q$4,0,1,1):$F81),0)*$P81)/(ROUNDUP(AVERAGE(OFFSET($G81,-$Q$4,0,1,1):$G81),0)+0.1),0)</f>
        <v>1</v>
      </c>
      <c r="S81" s="21">
        <f ca="1">ROUNDUP(($K81+ROUNDUP(AVERAGE(OFFSET($L81,-$Q$4,0,1,1):$I81),0)*$P81)/(ROUNDUP(AVERAGE(OFFSET($J81,-$Q$4,0,1,1):$J81),0)+0.1),0)</f>
        <v>10</v>
      </c>
      <c r="T81" s="21">
        <f ca="1">ROUNDUP(($N81+ROUNDUP(AVERAGE(OFFSET($L81,-$Q$4,0,1,1):$L81),0)*$P81)/(ROUNDUP(AVERAGE(OFFSET($M81,-$Q$4,0,1,1):$M81),0)+0.1),0)</f>
        <v>0</v>
      </c>
    </row>
  </sheetData>
  <mergeCells count="7">
    <mergeCell ref="Q12:T12"/>
    <mergeCell ref="L3:N3"/>
    <mergeCell ref="B3:B4"/>
    <mergeCell ref="C3:E3"/>
    <mergeCell ref="F3:H3"/>
    <mergeCell ref="I3:K3"/>
    <mergeCell ref="O9:T9"/>
  </mergeCells>
  <phoneticPr fontId="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Bug Fix Days Outstanding</dc:title>
  <dc:creator>Feature Creep</dc:creator>
  <cp:lastModifiedBy>Paul Moorhead</cp:lastModifiedBy>
  <cp:lastPrinted>2007-05-21T08:52:49Z</cp:lastPrinted>
  <dcterms:created xsi:type="dcterms:W3CDTF">2007-04-24T10:01:00Z</dcterms:created>
  <dcterms:modified xsi:type="dcterms:W3CDTF">2008-07-22T08:34:06Z</dcterms:modified>
</cp:coreProperties>
</file>