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drawings/drawing4.xml" ContentType="application/vnd.openxmlformats-officedocument.drawingml.chartshap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23775" windowHeight="15015" activeTab="1"/>
  </bookViews>
  <sheets>
    <sheet name="Do nothing forecast" sheetId="5" r:id="rId1"/>
    <sheet name="Turbo Forecast" sheetId="6" r:id="rId2"/>
    <sheet name="Profit Comparison" sheetId="3" r:id="rId3"/>
  </sheets>
  <calcPr calcId="125725"/>
</workbook>
</file>

<file path=xl/calcChain.xml><?xml version="1.0" encoding="utf-8"?>
<calcChain xmlns="http://schemas.openxmlformats.org/spreadsheetml/2006/main">
  <c r="A44" i="5"/>
  <c r="A5" i="6"/>
  <c r="A41" s="1"/>
  <c r="A6"/>
  <c r="A42" s="1"/>
  <c r="A7"/>
  <c r="A43" s="1"/>
  <c r="A8"/>
  <c r="A44" s="1"/>
  <c r="A9"/>
  <c r="A45" s="1"/>
  <c r="A10"/>
  <c r="A46" s="1"/>
  <c r="A11"/>
  <c r="A47" s="1"/>
  <c r="A12"/>
  <c r="A48" s="1"/>
  <c r="A13"/>
  <c r="A49" s="1"/>
  <c r="A4"/>
  <c r="A40" s="1"/>
  <c r="A41" i="5"/>
  <c r="A42"/>
  <c r="A43"/>
  <c r="A45"/>
  <c r="A46"/>
  <c r="A47"/>
  <c r="A48"/>
  <c r="A49"/>
  <c r="A40"/>
  <c r="A29"/>
  <c r="A30"/>
  <c r="A31"/>
  <c r="A32"/>
  <c r="A33"/>
  <c r="A34"/>
  <c r="A35"/>
  <c r="A36"/>
  <c r="A37"/>
  <c r="A28"/>
  <c r="A17"/>
  <c r="A18"/>
  <c r="A19"/>
  <c r="A20"/>
  <c r="A21"/>
  <c r="A22"/>
  <c r="A23"/>
  <c r="A24"/>
  <c r="A25"/>
  <c r="A16"/>
  <c r="F3" i="3"/>
  <c r="O4" i="6"/>
  <c r="P4"/>
  <c r="Q4"/>
  <c r="R4"/>
  <c r="S4"/>
  <c r="T4"/>
  <c r="U4"/>
  <c r="V4"/>
  <c r="O5"/>
  <c r="P5"/>
  <c r="Q5"/>
  <c r="R5"/>
  <c r="S5"/>
  <c r="T5"/>
  <c r="U5"/>
  <c r="V5"/>
  <c r="O6"/>
  <c r="P6"/>
  <c r="Q6"/>
  <c r="R6"/>
  <c r="S6"/>
  <c r="T6"/>
  <c r="U6"/>
  <c r="V6"/>
  <c r="O7"/>
  <c r="P7"/>
  <c r="Q7"/>
  <c r="R7"/>
  <c r="S7"/>
  <c r="T7"/>
  <c r="U7"/>
  <c r="V7"/>
  <c r="V8"/>
  <c r="K13"/>
  <c r="L13" s="1"/>
  <c r="M13" s="1"/>
  <c r="N13" s="1"/>
  <c r="O13" s="1"/>
  <c r="P13" s="1"/>
  <c r="Q13" s="1"/>
  <c r="R13" s="1"/>
  <c r="S13" s="1"/>
  <c r="T13" s="1"/>
  <c r="U13" s="1"/>
  <c r="V13" s="1"/>
  <c r="K12"/>
  <c r="L12" s="1"/>
  <c r="M12" s="1"/>
  <c r="N12" s="1"/>
  <c r="O12" s="1"/>
  <c r="P12" s="1"/>
  <c r="Q12" s="1"/>
  <c r="R12" s="1"/>
  <c r="S12" s="1"/>
  <c r="T12" s="1"/>
  <c r="U12" s="1"/>
  <c r="V12" s="1"/>
  <c r="K11"/>
  <c r="L11" s="1"/>
  <c r="M11" s="1"/>
  <c r="N11" s="1"/>
  <c r="P11" s="1"/>
  <c r="Q11" s="1"/>
  <c r="R11" s="1"/>
  <c r="S11" s="1"/>
  <c r="T11" s="1"/>
  <c r="U11" s="1"/>
  <c r="V11" s="1"/>
  <c r="K10"/>
  <c r="L10" s="1"/>
  <c r="M10" s="1"/>
  <c r="N10" s="1"/>
  <c r="P10" s="1"/>
  <c r="Q10" s="1"/>
  <c r="R10" s="1"/>
  <c r="S10" s="1"/>
  <c r="T10" s="1"/>
  <c r="U10" s="1"/>
  <c r="V10" s="1"/>
  <c r="K9"/>
  <c r="L9" s="1"/>
  <c r="M9" s="1"/>
  <c r="O9" s="1"/>
  <c r="P9" s="1"/>
  <c r="Q9" s="1"/>
  <c r="R9" s="1"/>
  <c r="S9" s="1"/>
  <c r="T9" s="1"/>
  <c r="U9" s="1"/>
  <c r="V9" s="1"/>
  <c r="K10" i="5"/>
  <c r="L10"/>
  <c r="M10"/>
  <c r="N10"/>
  <c r="O10"/>
  <c r="P10"/>
  <c r="Q10"/>
  <c r="R10"/>
  <c r="S10"/>
  <c r="T10"/>
  <c r="U10"/>
  <c r="V10"/>
  <c r="K11"/>
  <c r="L11"/>
  <c r="M11"/>
  <c r="N11"/>
  <c r="O11"/>
  <c r="P11"/>
  <c r="Q11"/>
  <c r="R11"/>
  <c r="S11"/>
  <c r="T11"/>
  <c r="U11"/>
  <c r="V11"/>
  <c r="K12"/>
  <c r="L12"/>
  <c r="M12"/>
  <c r="N12"/>
  <c r="O12"/>
  <c r="P12"/>
  <c r="Q12"/>
  <c r="R12"/>
  <c r="S12"/>
  <c r="T12"/>
  <c r="U12"/>
  <c r="V12"/>
  <c r="K13"/>
  <c r="L13"/>
  <c r="M13"/>
  <c r="N13"/>
  <c r="O13"/>
  <c r="P13"/>
  <c r="Q13"/>
  <c r="R13"/>
  <c r="S13"/>
  <c r="T13"/>
  <c r="U13"/>
  <c r="V13"/>
  <c r="K9"/>
  <c r="L9" s="1"/>
  <c r="M9" s="1"/>
  <c r="N9" s="1"/>
  <c r="O9" s="1"/>
  <c r="P9" s="1"/>
  <c r="Q9" s="1"/>
  <c r="R9" s="1"/>
  <c r="S9" s="1"/>
  <c r="T9" s="1"/>
  <c r="U9" s="1"/>
  <c r="V9" s="1"/>
  <c r="C49" i="6"/>
  <c r="C48"/>
  <c r="C47"/>
  <c r="C46"/>
  <c r="C45"/>
  <c r="L44"/>
  <c r="K44"/>
  <c r="J44"/>
  <c r="I44"/>
  <c r="H44"/>
  <c r="G44"/>
  <c r="F44"/>
  <c r="E44"/>
  <c r="D44"/>
  <c r="C44"/>
  <c r="L43"/>
  <c r="K43"/>
  <c r="J43"/>
  <c r="I43"/>
  <c r="H43"/>
  <c r="G43"/>
  <c r="F43"/>
  <c r="E43"/>
  <c r="D43"/>
  <c r="C43"/>
  <c r="L42"/>
  <c r="K42"/>
  <c r="J42"/>
  <c r="I42"/>
  <c r="H42"/>
  <c r="G42"/>
  <c r="F42"/>
  <c r="E42"/>
  <c r="D42"/>
  <c r="C42"/>
  <c r="L41"/>
  <c r="K41"/>
  <c r="J41"/>
  <c r="I41"/>
  <c r="H41"/>
  <c r="G41"/>
  <c r="F41"/>
  <c r="E41"/>
  <c r="D41"/>
  <c r="C41"/>
  <c r="L40"/>
  <c r="K40"/>
  <c r="J40"/>
  <c r="I40"/>
  <c r="H40"/>
  <c r="G40"/>
  <c r="F40"/>
  <c r="E40"/>
  <c r="D40"/>
  <c r="C40"/>
  <c r="C50" s="1"/>
  <c r="D37"/>
  <c r="D36"/>
  <c r="D35"/>
  <c r="D34"/>
  <c r="D33"/>
  <c r="M44"/>
  <c r="M31"/>
  <c r="M43" s="1"/>
  <c r="M30"/>
  <c r="M42" s="1"/>
  <c r="M29"/>
  <c r="M41" s="1"/>
  <c r="M28"/>
  <c r="M40" s="1"/>
  <c r="D25"/>
  <c r="E25" s="1"/>
  <c r="F25" s="1"/>
  <c r="G25" s="1"/>
  <c r="H25" s="1"/>
  <c r="I25" s="1"/>
  <c r="J25" s="1"/>
  <c r="K25" s="1"/>
  <c r="L25" s="1"/>
  <c r="M25" s="1"/>
  <c r="N25" s="1"/>
  <c r="O25" s="1"/>
  <c r="P25" s="1"/>
  <c r="Q25" s="1"/>
  <c r="R25" s="1"/>
  <c r="S25" s="1"/>
  <c r="T25" s="1"/>
  <c r="U25" s="1"/>
  <c r="V25" s="1"/>
  <c r="D24"/>
  <c r="E24" s="1"/>
  <c r="F24" s="1"/>
  <c r="G24" s="1"/>
  <c r="H24" s="1"/>
  <c r="I24" s="1"/>
  <c r="J24" s="1"/>
  <c r="K24" s="1"/>
  <c r="L24" s="1"/>
  <c r="M24" s="1"/>
  <c r="N24" s="1"/>
  <c r="O24" s="1"/>
  <c r="P24" s="1"/>
  <c r="Q24" s="1"/>
  <c r="R24" s="1"/>
  <c r="S24" s="1"/>
  <c r="T24" s="1"/>
  <c r="U24" s="1"/>
  <c r="V24" s="1"/>
  <c r="D23"/>
  <c r="E23" s="1"/>
  <c r="F23" s="1"/>
  <c r="G23" s="1"/>
  <c r="H23" s="1"/>
  <c r="I23" s="1"/>
  <c r="J23" s="1"/>
  <c r="K23" s="1"/>
  <c r="L23" s="1"/>
  <c r="M23" s="1"/>
  <c r="N23" s="1"/>
  <c r="O23" s="1"/>
  <c r="P23" s="1"/>
  <c r="Q23" s="1"/>
  <c r="R23" s="1"/>
  <c r="S23" s="1"/>
  <c r="T23" s="1"/>
  <c r="U23" s="1"/>
  <c r="V23" s="1"/>
  <c r="D22"/>
  <c r="E22" s="1"/>
  <c r="F22" s="1"/>
  <c r="G22" s="1"/>
  <c r="H22" s="1"/>
  <c r="I22" s="1"/>
  <c r="J22" s="1"/>
  <c r="K22" s="1"/>
  <c r="L22" s="1"/>
  <c r="M22" s="1"/>
  <c r="N22" s="1"/>
  <c r="O22" s="1"/>
  <c r="P22" s="1"/>
  <c r="Q22" s="1"/>
  <c r="R22" s="1"/>
  <c r="S22" s="1"/>
  <c r="T22" s="1"/>
  <c r="U22" s="1"/>
  <c r="V22" s="1"/>
  <c r="D21"/>
  <c r="E21" s="1"/>
  <c r="F21" s="1"/>
  <c r="G21" s="1"/>
  <c r="H21" s="1"/>
  <c r="I21" s="1"/>
  <c r="J21" s="1"/>
  <c r="K21" s="1"/>
  <c r="L21" s="1"/>
  <c r="M21" s="1"/>
  <c r="N21" s="1"/>
  <c r="O21" s="1"/>
  <c r="P21" s="1"/>
  <c r="Q21" s="1"/>
  <c r="R21" s="1"/>
  <c r="S21" s="1"/>
  <c r="T21" s="1"/>
  <c r="U21" s="1"/>
  <c r="V21" s="1"/>
  <c r="N20"/>
  <c r="O20" s="1"/>
  <c r="P20" s="1"/>
  <c r="Q20" s="1"/>
  <c r="R20" s="1"/>
  <c r="S20" s="1"/>
  <c r="T20" s="1"/>
  <c r="U20" s="1"/>
  <c r="V20" s="1"/>
  <c r="N19"/>
  <c r="O19" s="1"/>
  <c r="P19" s="1"/>
  <c r="Q19" s="1"/>
  <c r="R19" s="1"/>
  <c r="S19" s="1"/>
  <c r="T19" s="1"/>
  <c r="U19" s="1"/>
  <c r="V19" s="1"/>
  <c r="N18"/>
  <c r="O18" s="1"/>
  <c r="P18" s="1"/>
  <c r="Q18" s="1"/>
  <c r="R18" s="1"/>
  <c r="S18" s="1"/>
  <c r="T18" s="1"/>
  <c r="U18" s="1"/>
  <c r="V18" s="1"/>
  <c r="N17"/>
  <c r="O17" s="1"/>
  <c r="P17" s="1"/>
  <c r="Q17" s="1"/>
  <c r="R17" s="1"/>
  <c r="S17" s="1"/>
  <c r="T17" s="1"/>
  <c r="U17" s="1"/>
  <c r="V17" s="1"/>
  <c r="N16"/>
  <c r="O16" s="1"/>
  <c r="P16" s="1"/>
  <c r="Q16" s="1"/>
  <c r="R16" s="1"/>
  <c r="S16" s="1"/>
  <c r="T16" s="1"/>
  <c r="U16" s="1"/>
  <c r="V16" s="1"/>
  <c r="A16" l="1"/>
  <c r="A24"/>
  <c r="A22"/>
  <c r="A20"/>
  <c r="A18"/>
  <c r="A28"/>
  <c r="A36"/>
  <c r="A34"/>
  <c r="A32"/>
  <c r="A30"/>
  <c r="A25"/>
  <c r="A23"/>
  <c r="A21"/>
  <c r="A19"/>
  <c r="A17"/>
  <c r="A37"/>
  <c r="A35"/>
  <c r="A33"/>
  <c r="A31"/>
  <c r="A29"/>
  <c r="N28"/>
  <c r="N29"/>
  <c r="N30"/>
  <c r="N31"/>
  <c r="N32"/>
  <c r="D45"/>
  <c r="D46"/>
  <c r="D47"/>
  <c r="D48"/>
  <c r="D49"/>
  <c r="D50"/>
  <c r="E33"/>
  <c r="E34"/>
  <c r="E35"/>
  <c r="E36"/>
  <c r="E37"/>
  <c r="M28" i="5"/>
  <c r="N28"/>
  <c r="O28"/>
  <c r="P28"/>
  <c r="Q28"/>
  <c r="R28"/>
  <c r="S28"/>
  <c r="T28"/>
  <c r="U28"/>
  <c r="V28"/>
  <c r="M29"/>
  <c r="N29"/>
  <c r="O29"/>
  <c r="P29"/>
  <c r="Q29"/>
  <c r="R29"/>
  <c r="S29"/>
  <c r="T29"/>
  <c r="U29"/>
  <c r="V29"/>
  <c r="M30"/>
  <c r="N30"/>
  <c r="O30"/>
  <c r="P30"/>
  <c r="Q30"/>
  <c r="R30"/>
  <c r="S30"/>
  <c r="T30"/>
  <c r="U30"/>
  <c r="V30"/>
  <c r="M31"/>
  <c r="N31"/>
  <c r="O31"/>
  <c r="P31"/>
  <c r="Q31"/>
  <c r="R31"/>
  <c r="S31"/>
  <c r="T31"/>
  <c r="U31"/>
  <c r="V31"/>
  <c r="M32"/>
  <c r="N32"/>
  <c r="O32"/>
  <c r="P32"/>
  <c r="Q32"/>
  <c r="R32"/>
  <c r="S32"/>
  <c r="T32"/>
  <c r="U32"/>
  <c r="V32"/>
  <c r="D34"/>
  <c r="E34"/>
  <c r="F34"/>
  <c r="G34"/>
  <c r="H34"/>
  <c r="I34"/>
  <c r="J34"/>
  <c r="K34"/>
  <c r="L34"/>
  <c r="M34"/>
  <c r="N34"/>
  <c r="O34"/>
  <c r="P34"/>
  <c r="Q34"/>
  <c r="R34"/>
  <c r="S34"/>
  <c r="T34"/>
  <c r="U34"/>
  <c r="V34"/>
  <c r="D35"/>
  <c r="E35"/>
  <c r="F35"/>
  <c r="G35"/>
  <c r="H35"/>
  <c r="I35"/>
  <c r="J35"/>
  <c r="K35"/>
  <c r="L35"/>
  <c r="M35"/>
  <c r="N35"/>
  <c r="O35"/>
  <c r="P35"/>
  <c r="Q35"/>
  <c r="R35"/>
  <c r="S35"/>
  <c r="T35"/>
  <c r="U35"/>
  <c r="V35"/>
  <c r="D36"/>
  <c r="E36" s="1"/>
  <c r="D37"/>
  <c r="E37"/>
  <c r="F37" s="1"/>
  <c r="N16"/>
  <c r="O16"/>
  <c r="P16"/>
  <c r="Q16"/>
  <c r="R16"/>
  <c r="S16"/>
  <c r="T16"/>
  <c r="U16"/>
  <c r="V16"/>
  <c r="N17"/>
  <c r="O17"/>
  <c r="P17"/>
  <c r="Q17"/>
  <c r="R17"/>
  <c r="S17"/>
  <c r="T17"/>
  <c r="U17"/>
  <c r="V17"/>
  <c r="N18"/>
  <c r="O18" s="1"/>
  <c r="N19"/>
  <c r="O19"/>
  <c r="P19" s="1"/>
  <c r="N20"/>
  <c r="O20"/>
  <c r="P20"/>
  <c r="Q20"/>
  <c r="R20"/>
  <c r="S20"/>
  <c r="T20"/>
  <c r="U20"/>
  <c r="V20"/>
  <c r="D22"/>
  <c r="E22"/>
  <c r="F22"/>
  <c r="G22"/>
  <c r="H22"/>
  <c r="I22"/>
  <c r="J22"/>
  <c r="K22"/>
  <c r="L22"/>
  <c r="M22"/>
  <c r="N22"/>
  <c r="O22"/>
  <c r="P22"/>
  <c r="Q22"/>
  <c r="R22"/>
  <c r="S22"/>
  <c r="T22"/>
  <c r="U22"/>
  <c r="V22"/>
  <c r="D23"/>
  <c r="E23"/>
  <c r="F23"/>
  <c r="G23"/>
  <c r="H23"/>
  <c r="I23"/>
  <c r="J23"/>
  <c r="K23"/>
  <c r="L23"/>
  <c r="M23"/>
  <c r="N23"/>
  <c r="O23"/>
  <c r="P23"/>
  <c r="Q23"/>
  <c r="R23"/>
  <c r="S23"/>
  <c r="T23"/>
  <c r="U23"/>
  <c r="V23"/>
  <c r="D24"/>
  <c r="E24" s="1"/>
  <c r="F24" s="1"/>
  <c r="G24" s="1"/>
  <c r="H24" s="1"/>
  <c r="I24" s="1"/>
  <c r="J24" s="1"/>
  <c r="K24" s="1"/>
  <c r="L24" s="1"/>
  <c r="M24" s="1"/>
  <c r="N24" s="1"/>
  <c r="O24" s="1"/>
  <c r="P24" s="1"/>
  <c r="Q24" s="1"/>
  <c r="R24" s="1"/>
  <c r="S24" s="1"/>
  <c r="T24" s="1"/>
  <c r="U24" s="1"/>
  <c r="V24" s="1"/>
  <c r="D25"/>
  <c r="E25"/>
  <c r="F25" s="1"/>
  <c r="G25" s="1"/>
  <c r="H25" s="1"/>
  <c r="I25" s="1"/>
  <c r="J25" s="1"/>
  <c r="K25" s="1"/>
  <c r="L25" s="1"/>
  <c r="M25" s="1"/>
  <c r="N25" s="1"/>
  <c r="O25" s="1"/>
  <c r="P25" s="1"/>
  <c r="Q25" s="1"/>
  <c r="R25" s="1"/>
  <c r="S25" s="1"/>
  <c r="T25" s="1"/>
  <c r="U25" s="1"/>
  <c r="V25" s="1"/>
  <c r="D33"/>
  <c r="E33" s="1"/>
  <c r="D21"/>
  <c r="E21" s="1"/>
  <c r="F21" s="1"/>
  <c r="G21" s="1"/>
  <c r="H21" s="1"/>
  <c r="I21" s="1"/>
  <c r="J21" s="1"/>
  <c r="E49"/>
  <c r="D49"/>
  <c r="C49"/>
  <c r="D48"/>
  <c r="C48"/>
  <c r="V47"/>
  <c r="U47"/>
  <c r="T47"/>
  <c r="S47"/>
  <c r="R47"/>
  <c r="Q47"/>
  <c r="P47"/>
  <c r="O47"/>
  <c r="N47"/>
  <c r="M47"/>
  <c r="L47"/>
  <c r="K47"/>
  <c r="J47"/>
  <c r="I47"/>
  <c r="H47"/>
  <c r="G47"/>
  <c r="F47"/>
  <c r="E47"/>
  <c r="D47"/>
  <c r="C47"/>
  <c r="V46"/>
  <c r="U46"/>
  <c r="T46"/>
  <c r="S46"/>
  <c r="H3" i="3" s="1"/>
  <c r="R46" i="5"/>
  <c r="Q46"/>
  <c r="P46"/>
  <c r="O46"/>
  <c r="G3" i="3" s="1"/>
  <c r="N46" i="5"/>
  <c r="M46"/>
  <c r="L46"/>
  <c r="K46"/>
  <c r="I3" i="3" s="1"/>
  <c r="J46" i="5"/>
  <c r="I46"/>
  <c r="H46"/>
  <c r="G46"/>
  <c r="F46"/>
  <c r="E46"/>
  <c r="D46"/>
  <c r="C46"/>
  <c r="D45"/>
  <c r="C45"/>
  <c r="V44"/>
  <c r="U44"/>
  <c r="T44"/>
  <c r="S44"/>
  <c r="R44"/>
  <c r="Q44"/>
  <c r="P44"/>
  <c r="O44"/>
  <c r="N44"/>
  <c r="M44"/>
  <c r="L44"/>
  <c r="K44"/>
  <c r="J44"/>
  <c r="I44"/>
  <c r="H44"/>
  <c r="G44"/>
  <c r="F44"/>
  <c r="E44"/>
  <c r="D44"/>
  <c r="C44"/>
  <c r="O43"/>
  <c r="N43"/>
  <c r="M43"/>
  <c r="L43"/>
  <c r="K43"/>
  <c r="J43"/>
  <c r="I43"/>
  <c r="H43"/>
  <c r="G43"/>
  <c r="F43"/>
  <c r="E43"/>
  <c r="D43"/>
  <c r="C43"/>
  <c r="N42"/>
  <c r="M42"/>
  <c r="L42"/>
  <c r="K42"/>
  <c r="J42"/>
  <c r="I42"/>
  <c r="H42"/>
  <c r="G42"/>
  <c r="F42"/>
  <c r="E42"/>
  <c r="D42"/>
  <c r="C42"/>
  <c r="V41"/>
  <c r="U41"/>
  <c r="T41"/>
  <c r="S41"/>
  <c r="R41"/>
  <c r="Q41"/>
  <c r="P41"/>
  <c r="O41"/>
  <c r="N41"/>
  <c r="M41"/>
  <c r="L41"/>
  <c r="K41"/>
  <c r="J41"/>
  <c r="I41"/>
  <c r="H41"/>
  <c r="G41"/>
  <c r="F41"/>
  <c r="E41"/>
  <c r="D41"/>
  <c r="C41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D50" s="1"/>
  <c r="C40"/>
  <c r="C50" s="1"/>
  <c r="Q19" l="1"/>
  <c r="P43"/>
  <c r="P18"/>
  <c r="O42"/>
  <c r="F49"/>
  <c r="G37"/>
  <c r="F36"/>
  <c r="E48"/>
  <c r="E49" i="6"/>
  <c r="F37"/>
  <c r="E48"/>
  <c r="F36"/>
  <c r="E47"/>
  <c r="F35"/>
  <c r="E46"/>
  <c r="F34"/>
  <c r="E45"/>
  <c r="E50" s="1"/>
  <c r="F33"/>
  <c r="N44"/>
  <c r="O32"/>
  <c r="N43"/>
  <c r="O31"/>
  <c r="N42"/>
  <c r="F4" i="3" s="1"/>
  <c r="O30" i="6"/>
  <c r="N41"/>
  <c r="O29"/>
  <c r="N40"/>
  <c r="O28"/>
  <c r="K21" i="5"/>
  <c r="L21" s="1"/>
  <c r="M21" s="1"/>
  <c r="N21" s="1"/>
  <c r="O21" s="1"/>
  <c r="F33"/>
  <c r="E45"/>
  <c r="E50"/>
  <c r="P42" l="1"/>
  <c r="Q18"/>
  <c r="R19"/>
  <c r="Q43"/>
  <c r="G36"/>
  <c r="F48"/>
  <c r="H37"/>
  <c r="G49"/>
  <c r="O40" i="6"/>
  <c r="P28"/>
  <c r="O41"/>
  <c r="P29"/>
  <c r="O42"/>
  <c r="P30"/>
  <c r="O43"/>
  <c r="P31"/>
  <c r="O44"/>
  <c r="P32"/>
  <c r="F45"/>
  <c r="G33"/>
  <c r="F46"/>
  <c r="G34"/>
  <c r="F47"/>
  <c r="G35"/>
  <c r="F48"/>
  <c r="G36"/>
  <c r="F49"/>
  <c r="G37"/>
  <c r="G33" i="5"/>
  <c r="F45"/>
  <c r="F50" s="1"/>
  <c r="S19" l="1"/>
  <c r="R43"/>
  <c r="R18"/>
  <c r="Q42"/>
  <c r="H49"/>
  <c r="I37"/>
  <c r="H36"/>
  <c r="G48"/>
  <c r="G49" i="6"/>
  <c r="H37"/>
  <c r="G48"/>
  <c r="H36"/>
  <c r="G47"/>
  <c r="H35"/>
  <c r="G46"/>
  <c r="H34"/>
  <c r="G45"/>
  <c r="G50" s="1"/>
  <c r="H33"/>
  <c r="P44"/>
  <c r="Q32"/>
  <c r="P43"/>
  <c r="Q31"/>
  <c r="P42"/>
  <c r="Q30"/>
  <c r="P41"/>
  <c r="Q29"/>
  <c r="P40"/>
  <c r="Q28"/>
  <c r="F50"/>
  <c r="H33" i="5"/>
  <c r="G45"/>
  <c r="G50" s="1"/>
  <c r="R42" l="1"/>
  <c r="S18"/>
  <c r="T19"/>
  <c r="S43"/>
  <c r="I36"/>
  <c r="H48"/>
  <c r="J37"/>
  <c r="I49"/>
  <c r="Q40" i="6"/>
  <c r="R28"/>
  <c r="Q41"/>
  <c r="R29"/>
  <c r="Q42"/>
  <c r="R30"/>
  <c r="Q43"/>
  <c r="R31"/>
  <c r="Q44"/>
  <c r="R32"/>
  <c r="H45"/>
  <c r="I33"/>
  <c r="H46"/>
  <c r="I34"/>
  <c r="H47"/>
  <c r="I35"/>
  <c r="H48"/>
  <c r="I36"/>
  <c r="H49"/>
  <c r="I37"/>
  <c r="I33" i="5"/>
  <c r="H45"/>
  <c r="H50" s="1"/>
  <c r="P21"/>
  <c r="U19" l="1"/>
  <c r="T43"/>
  <c r="T18"/>
  <c r="S42"/>
  <c r="J49"/>
  <c r="K37"/>
  <c r="J36"/>
  <c r="I48"/>
  <c r="I49" i="6"/>
  <c r="J37"/>
  <c r="I48"/>
  <c r="J36"/>
  <c r="I47"/>
  <c r="J35"/>
  <c r="I46"/>
  <c r="J34"/>
  <c r="I45"/>
  <c r="I50" s="1"/>
  <c r="J33"/>
  <c r="R44"/>
  <c r="S32"/>
  <c r="R43"/>
  <c r="S31"/>
  <c r="R42"/>
  <c r="G4" i="3" s="1"/>
  <c r="S30" i="6"/>
  <c r="R41"/>
  <c r="S29"/>
  <c r="R40"/>
  <c r="S28"/>
  <c r="H50"/>
  <c r="J33" i="5"/>
  <c r="K33" s="1"/>
  <c r="I45"/>
  <c r="I50" s="1"/>
  <c r="Q21"/>
  <c r="T42" l="1"/>
  <c r="U18"/>
  <c r="V19"/>
  <c r="V43" s="1"/>
  <c r="U43"/>
  <c r="K36"/>
  <c r="J48"/>
  <c r="L37"/>
  <c r="K49"/>
  <c r="S40" i="6"/>
  <c r="T28"/>
  <c r="S41"/>
  <c r="T29"/>
  <c r="S42"/>
  <c r="T30"/>
  <c r="S43"/>
  <c r="T31"/>
  <c r="S44"/>
  <c r="T32"/>
  <c r="J45"/>
  <c r="K33"/>
  <c r="J46"/>
  <c r="K34"/>
  <c r="J47"/>
  <c r="K35"/>
  <c r="J48"/>
  <c r="K36"/>
  <c r="J49"/>
  <c r="K37"/>
  <c r="J45" i="5"/>
  <c r="J50" s="1"/>
  <c r="R21"/>
  <c r="S21" s="1"/>
  <c r="V18" l="1"/>
  <c r="V42" s="1"/>
  <c r="U42"/>
  <c r="L49"/>
  <c r="M37"/>
  <c r="L36"/>
  <c r="K48"/>
  <c r="L37" i="6"/>
  <c r="K49"/>
  <c r="L36"/>
  <c r="K48"/>
  <c r="L35"/>
  <c r="K47"/>
  <c r="L34"/>
  <c r="K46"/>
  <c r="L33"/>
  <c r="K45"/>
  <c r="K50" s="1"/>
  <c r="T44"/>
  <c r="U32"/>
  <c r="T43"/>
  <c r="U31"/>
  <c r="T42"/>
  <c r="U30"/>
  <c r="T41"/>
  <c r="U29"/>
  <c r="T40"/>
  <c r="U28"/>
  <c r="J50"/>
  <c r="L33" i="5"/>
  <c r="K45"/>
  <c r="K50" s="1"/>
  <c r="M36" l="1"/>
  <c r="L48"/>
  <c r="N37"/>
  <c r="M49"/>
  <c r="U40" i="6"/>
  <c r="V28"/>
  <c r="V40" s="1"/>
  <c r="U41"/>
  <c r="V29"/>
  <c r="V41" s="1"/>
  <c r="U42"/>
  <c r="V30"/>
  <c r="V42" s="1"/>
  <c r="U43"/>
  <c r="V31"/>
  <c r="V43" s="1"/>
  <c r="U44"/>
  <c r="V32"/>
  <c r="V44" s="1"/>
  <c r="M33"/>
  <c r="L45"/>
  <c r="M34"/>
  <c r="L46"/>
  <c r="M35"/>
  <c r="L47"/>
  <c r="M36"/>
  <c r="L48"/>
  <c r="M37"/>
  <c r="L49"/>
  <c r="M33" i="5"/>
  <c r="L45"/>
  <c r="L50" s="1"/>
  <c r="T21"/>
  <c r="H4" i="3" l="1"/>
  <c r="I4" s="1"/>
  <c r="N49" i="5"/>
  <c r="O37"/>
  <c r="N36"/>
  <c r="M48"/>
  <c r="N37" i="6"/>
  <c r="M49"/>
  <c r="N36"/>
  <c r="M48"/>
  <c r="N35"/>
  <c r="M47"/>
  <c r="N34"/>
  <c r="M46"/>
  <c r="N33"/>
  <c r="M45"/>
  <c r="M50" s="1"/>
  <c r="L50"/>
  <c r="N33" i="5"/>
  <c r="O33" s="1"/>
  <c r="M45"/>
  <c r="M50" s="1"/>
  <c r="U21"/>
  <c r="O36" l="1"/>
  <c r="N48"/>
  <c r="P37"/>
  <c r="O49"/>
  <c r="O33" i="6"/>
  <c r="N45"/>
  <c r="O34"/>
  <c r="N46"/>
  <c r="O35"/>
  <c r="N47"/>
  <c r="O36"/>
  <c r="N48"/>
  <c r="O37"/>
  <c r="N49"/>
  <c r="N45" i="5"/>
  <c r="N50" s="1"/>
  <c r="V21"/>
  <c r="P49" l="1"/>
  <c r="Q37"/>
  <c r="P36"/>
  <c r="O48"/>
  <c r="P37" i="6"/>
  <c r="O49"/>
  <c r="P36"/>
  <c r="O48"/>
  <c r="P35"/>
  <c r="O47"/>
  <c r="P34"/>
  <c r="O46"/>
  <c r="P33"/>
  <c r="O45"/>
  <c r="O50" s="1"/>
  <c r="N50"/>
  <c r="P33" i="5"/>
  <c r="O45"/>
  <c r="O50" s="1"/>
  <c r="Q36" l="1"/>
  <c r="P48"/>
  <c r="R37"/>
  <c r="Q49"/>
  <c r="Q33" i="6"/>
  <c r="P45"/>
  <c r="Q34"/>
  <c r="P46"/>
  <c r="Q35"/>
  <c r="P47"/>
  <c r="Q36"/>
  <c r="P48"/>
  <c r="Q37"/>
  <c r="P49"/>
  <c r="Q33" i="5"/>
  <c r="P45"/>
  <c r="P50" s="1"/>
  <c r="R49" l="1"/>
  <c r="S37"/>
  <c r="R36"/>
  <c r="Q48"/>
  <c r="R37" i="6"/>
  <c r="Q49"/>
  <c r="R36"/>
  <c r="Q48"/>
  <c r="R35"/>
  <c r="Q47"/>
  <c r="R34"/>
  <c r="Q46"/>
  <c r="R33"/>
  <c r="Q45"/>
  <c r="Q50" s="1"/>
  <c r="P50"/>
  <c r="R33" i="5"/>
  <c r="S33" s="1"/>
  <c r="Q45"/>
  <c r="Q50" l="1"/>
  <c r="S36"/>
  <c r="R48"/>
  <c r="T37"/>
  <c r="S49"/>
  <c r="S33" i="6"/>
  <c r="R45"/>
  <c r="S34"/>
  <c r="R46"/>
  <c r="S35"/>
  <c r="R47"/>
  <c r="S36"/>
  <c r="R48"/>
  <c r="S37"/>
  <c r="R49"/>
  <c r="R45" i="5"/>
  <c r="R50" s="1"/>
  <c r="T49" l="1"/>
  <c r="U37"/>
  <c r="T36"/>
  <c r="S48"/>
  <c r="T37" i="6"/>
  <c r="S49"/>
  <c r="T36"/>
  <c r="S48"/>
  <c r="T35"/>
  <c r="S47"/>
  <c r="T34"/>
  <c r="S46"/>
  <c r="T33"/>
  <c r="S45"/>
  <c r="S50" s="1"/>
  <c r="R50"/>
  <c r="T33" i="5"/>
  <c r="S45"/>
  <c r="S50" s="1"/>
  <c r="U36" l="1"/>
  <c r="T48"/>
  <c r="V37"/>
  <c r="V49" s="1"/>
  <c r="U49"/>
  <c r="U33" i="6"/>
  <c r="T45"/>
  <c r="U34"/>
  <c r="T46"/>
  <c r="U35"/>
  <c r="T47"/>
  <c r="U36"/>
  <c r="T48"/>
  <c r="U37"/>
  <c r="T49"/>
  <c r="U33" i="5"/>
  <c r="T45"/>
  <c r="T50" s="1"/>
  <c r="V36" l="1"/>
  <c r="V48" s="1"/>
  <c r="U48"/>
  <c r="V37" i="6"/>
  <c r="V49" s="1"/>
  <c r="U49"/>
  <c r="V36"/>
  <c r="V48" s="1"/>
  <c r="U48"/>
  <c r="V35"/>
  <c r="V47" s="1"/>
  <c r="U47"/>
  <c r="V34"/>
  <c r="V46" s="1"/>
  <c r="U46"/>
  <c r="V33"/>
  <c r="V45" s="1"/>
  <c r="V50" s="1"/>
  <c r="U45"/>
  <c r="U50" s="1"/>
  <c r="T50"/>
  <c r="V33" i="5"/>
  <c r="V45" s="1"/>
  <c r="U45"/>
  <c r="U50" s="1"/>
  <c r="V50" l="1"/>
</calcChain>
</file>

<file path=xl/sharedStrings.xml><?xml version="1.0" encoding="utf-8"?>
<sst xmlns="http://schemas.openxmlformats.org/spreadsheetml/2006/main" count="202" uniqueCount="51">
  <si>
    <t>Q1 08</t>
  </si>
  <si>
    <t>Q2 08</t>
  </si>
  <si>
    <t>Q1 09</t>
  </si>
  <si>
    <t>Q2 09</t>
  </si>
  <si>
    <t>Q1 10</t>
  </si>
  <si>
    <t>Q2 10</t>
  </si>
  <si>
    <t>Q1 11</t>
  </si>
  <si>
    <t>Q2 11</t>
  </si>
  <si>
    <t>Q3 08</t>
  </si>
  <si>
    <t>Q4 08</t>
  </si>
  <si>
    <t>Q3 09</t>
  </si>
  <si>
    <t>Q4 09</t>
  </si>
  <si>
    <t>Q3 10</t>
  </si>
  <si>
    <t>Q4 10</t>
  </si>
  <si>
    <t>Q3 11</t>
  </si>
  <si>
    <t>Q4 11</t>
  </si>
  <si>
    <t>Units</t>
  </si>
  <si>
    <t>Price</t>
  </si>
  <si>
    <t>Unit Cost</t>
  </si>
  <si>
    <t>Profit</t>
  </si>
  <si>
    <t>Totals</t>
  </si>
  <si>
    <t>Q1 07</t>
  </si>
  <si>
    <t>Q2 07</t>
  </si>
  <si>
    <t>Q3 07</t>
  </si>
  <si>
    <t>Q4 07</t>
  </si>
  <si>
    <t>Option</t>
  </si>
  <si>
    <t>Dev Cost</t>
  </si>
  <si>
    <t>Unit Price</t>
  </si>
  <si>
    <t>HH Delivery</t>
  </si>
  <si>
    <t>Eclipse Delivery</t>
  </si>
  <si>
    <t>2010 Profit</t>
  </si>
  <si>
    <t>2011 Profit</t>
  </si>
  <si>
    <t>Do nothing</t>
  </si>
  <si>
    <t>n/a</t>
  </si>
  <si>
    <t>Annual Price Erosion</t>
  </si>
  <si>
    <t>Annual Manufacturing cost increase</t>
  </si>
  <si>
    <t>Modelling Factors</t>
  </si>
  <si>
    <t>Annual Mkt Share Change</t>
  </si>
  <si>
    <t>Total</t>
  </si>
  <si>
    <t>Turbo</t>
  </si>
  <si>
    <t>2009 Profit</t>
  </si>
  <si>
    <t>Product A</t>
  </si>
  <si>
    <t>Product B</t>
  </si>
  <si>
    <t>Product C</t>
  </si>
  <si>
    <t>Product D</t>
  </si>
  <si>
    <t>Product E</t>
  </si>
  <si>
    <t>New Product A</t>
  </si>
  <si>
    <t>New Product B</t>
  </si>
  <si>
    <t>New Product C</t>
  </si>
  <si>
    <t>New Product D</t>
  </si>
  <si>
    <t>New Product E</t>
  </si>
</sst>
</file>

<file path=xl/styles.xml><?xml version="1.0" encoding="utf-8"?>
<styleSheet xmlns="http://schemas.openxmlformats.org/spreadsheetml/2006/main">
  <numFmts count="1">
    <numFmt numFmtId="164" formatCode="&quot;£&quot;#,##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8" tint="0.79998168889431442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4" fillId="7" borderId="0" applyNumberFormat="0" applyBorder="0" applyAlignment="0" applyProtection="0"/>
    <xf numFmtId="0" fontId="1" fillId="8" borderId="0" applyNumberFormat="0" applyBorder="0" applyAlignment="0" applyProtection="0"/>
    <xf numFmtId="0" fontId="5" fillId="0" borderId="0"/>
  </cellStyleXfs>
  <cellXfs count="35">
    <xf numFmtId="0" fontId="0" fillId="0" borderId="0" xfId="0"/>
    <xf numFmtId="0" fontId="1" fillId="3" borderId="0" xfId="2"/>
    <xf numFmtId="0" fontId="1" fillId="6" borderId="0" xfId="5"/>
    <xf numFmtId="0" fontId="1" fillId="4" borderId="0" xfId="3"/>
    <xf numFmtId="0" fontId="1" fillId="5" borderId="0" xfId="4"/>
    <xf numFmtId="0" fontId="3" fillId="5" borderId="0" xfId="4" applyFont="1"/>
    <xf numFmtId="0" fontId="3" fillId="0" borderId="0" xfId="0" applyFont="1"/>
    <xf numFmtId="0" fontId="3" fillId="4" borderId="0" xfId="3" applyFont="1"/>
    <xf numFmtId="0" fontId="1" fillId="6" borderId="0" xfId="5" applyAlignment="1">
      <alignment horizontal="right"/>
    </xf>
    <xf numFmtId="0" fontId="0" fillId="3" borderId="0" xfId="2" applyFont="1"/>
    <xf numFmtId="9" fontId="0" fillId="0" borderId="0" xfId="0" applyNumberFormat="1"/>
    <xf numFmtId="0" fontId="3" fillId="3" borderId="0" xfId="2" applyFont="1" applyAlignment="1">
      <alignment wrapText="1"/>
    </xf>
    <xf numFmtId="0" fontId="3" fillId="0" borderId="0" xfId="0" applyFont="1" applyAlignment="1">
      <alignment wrapText="1"/>
    </xf>
    <xf numFmtId="9" fontId="0" fillId="0" borderId="0" xfId="0" applyNumberFormat="1" applyAlignment="1">
      <alignment horizontal="center" wrapText="1"/>
    </xf>
    <xf numFmtId="9" fontId="3" fillId="3" borderId="0" xfId="2" applyNumberFormat="1" applyFont="1" applyAlignment="1">
      <alignment horizontal="center" wrapText="1"/>
    </xf>
    <xf numFmtId="9" fontId="0" fillId="3" borderId="0" xfId="2" applyNumberFormat="1" applyFont="1" applyAlignment="1">
      <alignment horizontal="center" wrapText="1"/>
    </xf>
    <xf numFmtId="9" fontId="1" fillId="3" borderId="0" xfId="2" applyNumberFormat="1" applyAlignment="1">
      <alignment horizontal="center" wrapText="1"/>
    </xf>
    <xf numFmtId="9" fontId="3" fillId="4" borderId="0" xfId="3" applyNumberFormat="1" applyFont="1" applyAlignment="1">
      <alignment horizontal="center" wrapText="1"/>
    </xf>
    <xf numFmtId="9" fontId="1" fillId="4" borderId="0" xfId="3" applyNumberFormat="1" applyAlignment="1">
      <alignment horizontal="center" wrapText="1"/>
    </xf>
    <xf numFmtId="9" fontId="3" fillId="5" borderId="0" xfId="4" applyNumberFormat="1" applyFont="1" applyAlignment="1">
      <alignment horizontal="center" wrapText="1"/>
    </xf>
    <xf numFmtId="9" fontId="1" fillId="5" borderId="0" xfId="4" applyNumberFormat="1" applyAlignment="1">
      <alignment horizontal="center" wrapText="1"/>
    </xf>
    <xf numFmtId="9" fontId="1" fillId="6" borderId="0" xfId="5" applyNumberFormat="1" applyAlignment="1">
      <alignment horizontal="center" wrapText="1"/>
    </xf>
    <xf numFmtId="1" fontId="1" fillId="4" borderId="0" xfId="3" applyNumberFormat="1"/>
    <xf numFmtId="1" fontId="1" fillId="5" borderId="0" xfId="4" applyNumberFormat="1"/>
    <xf numFmtId="1" fontId="1" fillId="6" borderId="0" xfId="5" applyNumberFormat="1"/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17" fontId="0" fillId="0" borderId="0" xfId="0" applyNumberFormat="1" applyAlignment="1">
      <alignment wrapText="1"/>
    </xf>
    <xf numFmtId="0" fontId="3" fillId="0" borderId="0" xfId="0" applyFont="1" applyAlignment="1">
      <alignment horizontal="center" vertical="top" wrapText="1"/>
    </xf>
    <xf numFmtId="0" fontId="6" fillId="8" borderId="1" xfId="7" applyFont="1" applyBorder="1" applyAlignment="1">
      <alignment wrapText="1"/>
    </xf>
    <xf numFmtId="164" fontId="6" fillId="8" borderId="1" xfId="7" applyNumberFormat="1" applyFont="1" applyBorder="1" applyAlignment="1">
      <alignment wrapText="1"/>
    </xf>
    <xf numFmtId="164" fontId="7" fillId="7" borderId="1" xfId="6" applyNumberFormat="1" applyFont="1" applyBorder="1" applyAlignment="1">
      <alignment wrapText="1"/>
    </xf>
    <xf numFmtId="0" fontId="8" fillId="2" borderId="1" xfId="1" applyFont="1" applyBorder="1" applyAlignment="1">
      <alignment horizontal="center" vertical="top" wrapText="1"/>
    </xf>
    <xf numFmtId="0" fontId="6" fillId="8" borderId="1" xfId="7" applyFont="1" applyBorder="1" applyAlignment="1">
      <alignment horizontal="center" wrapText="1"/>
    </xf>
    <xf numFmtId="17" fontId="6" fillId="8" borderId="1" xfId="7" applyNumberFormat="1" applyFont="1" applyBorder="1" applyAlignment="1">
      <alignment horizontal="center" wrapText="1"/>
    </xf>
  </cellXfs>
  <cellStyles count="9">
    <cellStyle name="20% - Accent2" xfId="2" builtinId="34"/>
    <cellStyle name="20% - Accent5" xfId="7" builtinId="46"/>
    <cellStyle name="40% - Accent3" xfId="3" builtinId="39"/>
    <cellStyle name="40% - Accent5" xfId="4" builtinId="47"/>
    <cellStyle name="40% - Accent6" xfId="5" builtinId="51"/>
    <cellStyle name="Accent2" xfId="6" builtinId="33"/>
    <cellStyle name="Good" xfId="1" builtinId="26"/>
    <cellStyle name="Normal" xfId="0" builtinId="0"/>
    <cellStyle name="Normal 2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42"/>
  <c:chart>
    <c:plotArea>
      <c:layout>
        <c:manualLayout>
          <c:layoutTarget val="inner"/>
          <c:xMode val="edge"/>
          <c:yMode val="edge"/>
          <c:x val="6.124198630255339E-2"/>
          <c:y val="1.5727236993926478E-2"/>
          <c:w val="0.82475463061630905"/>
          <c:h val="0.89456071614236565"/>
        </c:manualLayout>
      </c:layout>
      <c:areaChart>
        <c:grouping val="stacked"/>
        <c:ser>
          <c:idx val="3"/>
          <c:order val="0"/>
          <c:tx>
            <c:strRef>
              <c:f>'Do nothing forecast'!$A$48</c:f>
              <c:strCache>
                <c:ptCount val="1"/>
                <c:pt idx="0">
                  <c:v>Product D</c:v>
                </c:pt>
              </c:strCache>
            </c:strRef>
          </c:tx>
          <c:dLbls>
            <c:txPr>
              <a:bodyPr/>
              <a:lstStyle/>
              <a:p>
                <a:pPr algn="ctr" rtl="0">
                  <a:defRPr lang="en-GB"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SerName val="1"/>
          </c:dLbls>
          <c:cat>
            <c:strRef>
              <c:f>'Do nothing forecast'!$C$39:$V$39</c:f>
              <c:strCache>
                <c:ptCount val="20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4">
                  <c:v>Q1 08</c:v>
                </c:pt>
                <c:pt idx="5">
                  <c:v>Q2 08</c:v>
                </c:pt>
                <c:pt idx="6">
                  <c:v>Q3 08</c:v>
                </c:pt>
                <c:pt idx="7">
                  <c:v>Q4 08</c:v>
                </c:pt>
                <c:pt idx="8">
                  <c:v>Q1 09</c:v>
                </c:pt>
                <c:pt idx="9">
                  <c:v>Q2 09</c:v>
                </c:pt>
                <c:pt idx="10">
                  <c:v>Q3 09</c:v>
                </c:pt>
                <c:pt idx="11">
                  <c:v>Q4 09</c:v>
                </c:pt>
                <c:pt idx="12">
                  <c:v>Q1 10</c:v>
                </c:pt>
                <c:pt idx="13">
                  <c:v>Q2 10</c:v>
                </c:pt>
                <c:pt idx="14">
                  <c:v>Q3 10</c:v>
                </c:pt>
                <c:pt idx="15">
                  <c:v>Q4 10</c:v>
                </c:pt>
                <c:pt idx="16">
                  <c:v>Q1 11</c:v>
                </c:pt>
                <c:pt idx="17">
                  <c:v>Q2 11</c:v>
                </c:pt>
                <c:pt idx="18">
                  <c:v>Q3 11</c:v>
                </c:pt>
                <c:pt idx="19">
                  <c:v>Q4 11</c:v>
                </c:pt>
              </c:strCache>
            </c:strRef>
          </c:cat>
          <c:val>
            <c:numRef>
              <c:f>'Do nothing forecast'!$C$48:$V$48</c:f>
              <c:numCache>
                <c:formatCode>0</c:formatCode>
                <c:ptCount val="20"/>
                <c:pt idx="0">
                  <c:v>215250</c:v>
                </c:pt>
                <c:pt idx="1">
                  <c:v>215250</c:v>
                </c:pt>
                <c:pt idx="2">
                  <c:v>215250</c:v>
                </c:pt>
                <c:pt idx="3">
                  <c:v>215250</c:v>
                </c:pt>
                <c:pt idx="4">
                  <c:v>215250</c:v>
                </c:pt>
                <c:pt idx="5">
                  <c:v>215250</c:v>
                </c:pt>
                <c:pt idx="6">
                  <c:v>215250</c:v>
                </c:pt>
                <c:pt idx="7">
                  <c:v>215250</c:v>
                </c:pt>
                <c:pt idx="8">
                  <c:v>202950</c:v>
                </c:pt>
                <c:pt idx="9">
                  <c:v>202950</c:v>
                </c:pt>
                <c:pt idx="10">
                  <c:v>202950</c:v>
                </c:pt>
                <c:pt idx="11">
                  <c:v>202950</c:v>
                </c:pt>
                <c:pt idx="12">
                  <c:v>191265</c:v>
                </c:pt>
                <c:pt idx="13">
                  <c:v>191265</c:v>
                </c:pt>
                <c:pt idx="14">
                  <c:v>191265</c:v>
                </c:pt>
                <c:pt idx="15">
                  <c:v>191265</c:v>
                </c:pt>
                <c:pt idx="16">
                  <c:v>180164.25</c:v>
                </c:pt>
                <c:pt idx="17">
                  <c:v>180164.25</c:v>
                </c:pt>
                <c:pt idx="18">
                  <c:v>180164.25</c:v>
                </c:pt>
                <c:pt idx="19">
                  <c:v>180164.25</c:v>
                </c:pt>
              </c:numCache>
            </c:numRef>
          </c:val>
        </c:ser>
        <c:ser>
          <c:idx val="4"/>
          <c:order val="1"/>
          <c:tx>
            <c:strRef>
              <c:f>'Do nothing forecast'!$A$49</c:f>
              <c:strCache>
                <c:ptCount val="1"/>
                <c:pt idx="0">
                  <c:v>Product E</c:v>
                </c:pt>
              </c:strCache>
            </c:strRef>
          </c:tx>
          <c:dLbls>
            <c:txPr>
              <a:bodyPr/>
              <a:lstStyle/>
              <a:p>
                <a:pPr algn="ctr" rtl="0">
                  <a:defRPr lang="en-GB"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SerName val="1"/>
          </c:dLbls>
          <c:cat>
            <c:strRef>
              <c:f>'Do nothing forecast'!$C$39:$V$39</c:f>
              <c:strCache>
                <c:ptCount val="20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4">
                  <c:v>Q1 08</c:v>
                </c:pt>
                <c:pt idx="5">
                  <c:v>Q2 08</c:v>
                </c:pt>
                <c:pt idx="6">
                  <c:v>Q3 08</c:v>
                </c:pt>
                <c:pt idx="7">
                  <c:v>Q4 08</c:v>
                </c:pt>
                <c:pt idx="8">
                  <c:v>Q1 09</c:v>
                </c:pt>
                <c:pt idx="9">
                  <c:v>Q2 09</c:v>
                </c:pt>
                <c:pt idx="10">
                  <c:v>Q3 09</c:v>
                </c:pt>
                <c:pt idx="11">
                  <c:v>Q4 09</c:v>
                </c:pt>
                <c:pt idx="12">
                  <c:v>Q1 10</c:v>
                </c:pt>
                <c:pt idx="13">
                  <c:v>Q2 10</c:v>
                </c:pt>
                <c:pt idx="14">
                  <c:v>Q3 10</c:v>
                </c:pt>
                <c:pt idx="15">
                  <c:v>Q4 10</c:v>
                </c:pt>
                <c:pt idx="16">
                  <c:v>Q1 11</c:v>
                </c:pt>
                <c:pt idx="17">
                  <c:v>Q2 11</c:v>
                </c:pt>
                <c:pt idx="18">
                  <c:v>Q3 11</c:v>
                </c:pt>
                <c:pt idx="19">
                  <c:v>Q4 11</c:v>
                </c:pt>
              </c:strCache>
            </c:strRef>
          </c:cat>
          <c:val>
            <c:numRef>
              <c:f>'Do nothing forecast'!$C$49:$V$49</c:f>
              <c:numCache>
                <c:formatCode>0</c:formatCode>
                <c:ptCount val="20"/>
                <c:pt idx="0">
                  <c:v>58800</c:v>
                </c:pt>
                <c:pt idx="1">
                  <c:v>58800</c:v>
                </c:pt>
                <c:pt idx="2">
                  <c:v>58800</c:v>
                </c:pt>
                <c:pt idx="3">
                  <c:v>58800</c:v>
                </c:pt>
                <c:pt idx="4">
                  <c:v>58800</c:v>
                </c:pt>
                <c:pt idx="5">
                  <c:v>58800</c:v>
                </c:pt>
                <c:pt idx="6">
                  <c:v>58800</c:v>
                </c:pt>
                <c:pt idx="7">
                  <c:v>58800</c:v>
                </c:pt>
                <c:pt idx="8">
                  <c:v>51660</c:v>
                </c:pt>
                <c:pt idx="9">
                  <c:v>51660</c:v>
                </c:pt>
                <c:pt idx="10">
                  <c:v>51660</c:v>
                </c:pt>
                <c:pt idx="11">
                  <c:v>51660</c:v>
                </c:pt>
                <c:pt idx="12">
                  <c:v>44877</c:v>
                </c:pt>
                <c:pt idx="13">
                  <c:v>44877</c:v>
                </c:pt>
                <c:pt idx="14">
                  <c:v>44877</c:v>
                </c:pt>
                <c:pt idx="15">
                  <c:v>44877</c:v>
                </c:pt>
                <c:pt idx="16">
                  <c:v>38433.150000000009</c:v>
                </c:pt>
                <c:pt idx="17">
                  <c:v>38433.150000000009</c:v>
                </c:pt>
                <c:pt idx="18">
                  <c:v>38433.150000000009</c:v>
                </c:pt>
                <c:pt idx="19">
                  <c:v>38433.150000000009</c:v>
                </c:pt>
              </c:numCache>
            </c:numRef>
          </c:val>
        </c:ser>
        <c:ser>
          <c:idx val="0"/>
          <c:order val="2"/>
          <c:tx>
            <c:strRef>
              <c:f>'Do nothing forecast'!$A$45</c:f>
              <c:strCache>
                <c:ptCount val="1"/>
                <c:pt idx="0">
                  <c:v>Product A</c:v>
                </c:pt>
              </c:strCache>
            </c:strRef>
          </c:tx>
          <c:dLbls>
            <c:txPr>
              <a:bodyPr/>
              <a:lstStyle/>
              <a:p>
                <a:pPr algn="ctr" rtl="0">
                  <a:defRPr lang="en-GB"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SerName val="1"/>
          </c:dLbls>
          <c:cat>
            <c:strRef>
              <c:f>'Do nothing forecast'!$C$39:$V$39</c:f>
              <c:strCache>
                <c:ptCount val="20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4">
                  <c:v>Q1 08</c:v>
                </c:pt>
                <c:pt idx="5">
                  <c:v>Q2 08</c:v>
                </c:pt>
                <c:pt idx="6">
                  <c:v>Q3 08</c:v>
                </c:pt>
                <c:pt idx="7">
                  <c:v>Q4 08</c:v>
                </c:pt>
                <c:pt idx="8">
                  <c:v>Q1 09</c:v>
                </c:pt>
                <c:pt idx="9">
                  <c:v>Q2 09</c:v>
                </c:pt>
                <c:pt idx="10">
                  <c:v>Q3 09</c:v>
                </c:pt>
                <c:pt idx="11">
                  <c:v>Q4 09</c:v>
                </c:pt>
                <c:pt idx="12">
                  <c:v>Q1 10</c:v>
                </c:pt>
                <c:pt idx="13">
                  <c:v>Q2 10</c:v>
                </c:pt>
                <c:pt idx="14">
                  <c:v>Q3 10</c:v>
                </c:pt>
                <c:pt idx="15">
                  <c:v>Q4 10</c:v>
                </c:pt>
                <c:pt idx="16">
                  <c:v>Q1 11</c:v>
                </c:pt>
                <c:pt idx="17">
                  <c:v>Q2 11</c:v>
                </c:pt>
                <c:pt idx="18">
                  <c:v>Q3 11</c:v>
                </c:pt>
                <c:pt idx="19">
                  <c:v>Q4 11</c:v>
                </c:pt>
              </c:strCache>
            </c:strRef>
          </c:cat>
          <c:val>
            <c:numRef>
              <c:f>'Do nothing forecast'!$C$45:$V$45</c:f>
              <c:numCache>
                <c:formatCode>0</c:formatCode>
                <c:ptCount val="20"/>
                <c:pt idx="0">
                  <c:v>385250</c:v>
                </c:pt>
                <c:pt idx="1">
                  <c:v>385250</c:v>
                </c:pt>
                <c:pt idx="2">
                  <c:v>385250</c:v>
                </c:pt>
                <c:pt idx="3">
                  <c:v>385250</c:v>
                </c:pt>
                <c:pt idx="4">
                  <c:v>117250</c:v>
                </c:pt>
                <c:pt idx="5">
                  <c:v>117250</c:v>
                </c:pt>
                <c:pt idx="6">
                  <c:v>117250</c:v>
                </c:pt>
                <c:pt idx="7">
                  <c:v>117250</c:v>
                </c:pt>
                <c:pt idx="8">
                  <c:v>100240</c:v>
                </c:pt>
                <c:pt idx="9">
                  <c:v>90842.5</c:v>
                </c:pt>
                <c:pt idx="10">
                  <c:v>81445</c:v>
                </c:pt>
                <c:pt idx="11">
                  <c:v>75180</c:v>
                </c:pt>
                <c:pt idx="12">
                  <c:v>64369.25</c:v>
                </c:pt>
                <c:pt idx="13">
                  <c:v>58517.5</c:v>
                </c:pt>
                <c:pt idx="14">
                  <c:v>52665.75</c:v>
                </c:pt>
                <c:pt idx="15">
                  <c:v>46814</c:v>
                </c:pt>
                <c:pt idx="16">
                  <c:v>38214.137499999997</c:v>
                </c:pt>
                <c:pt idx="17">
                  <c:v>32754.974999999999</c:v>
                </c:pt>
                <c:pt idx="18">
                  <c:v>30025.393749999996</c:v>
                </c:pt>
                <c:pt idx="19">
                  <c:v>27295.812499999996</c:v>
                </c:pt>
              </c:numCache>
            </c:numRef>
          </c:val>
        </c:ser>
        <c:ser>
          <c:idx val="1"/>
          <c:order val="3"/>
          <c:tx>
            <c:strRef>
              <c:f>'Do nothing forecast'!$A$46</c:f>
              <c:strCache>
                <c:ptCount val="1"/>
                <c:pt idx="0">
                  <c:v>Product B</c:v>
                </c:pt>
              </c:strCache>
            </c:strRef>
          </c:tx>
          <c:dLbls>
            <c:txPr>
              <a:bodyPr/>
              <a:lstStyle/>
              <a:p>
                <a:pPr algn="ctr" rtl="0">
                  <a:defRPr lang="en-GB"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SerName val="1"/>
          </c:dLbls>
          <c:cat>
            <c:strRef>
              <c:f>'Do nothing forecast'!$C$39:$V$39</c:f>
              <c:strCache>
                <c:ptCount val="20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4">
                  <c:v>Q1 08</c:v>
                </c:pt>
                <c:pt idx="5">
                  <c:v>Q2 08</c:v>
                </c:pt>
                <c:pt idx="6">
                  <c:v>Q3 08</c:v>
                </c:pt>
                <c:pt idx="7">
                  <c:v>Q4 08</c:v>
                </c:pt>
                <c:pt idx="8">
                  <c:v>Q1 09</c:v>
                </c:pt>
                <c:pt idx="9">
                  <c:v>Q2 09</c:v>
                </c:pt>
                <c:pt idx="10">
                  <c:v>Q3 09</c:v>
                </c:pt>
                <c:pt idx="11">
                  <c:v>Q4 09</c:v>
                </c:pt>
                <c:pt idx="12">
                  <c:v>Q1 10</c:v>
                </c:pt>
                <c:pt idx="13">
                  <c:v>Q2 10</c:v>
                </c:pt>
                <c:pt idx="14">
                  <c:v>Q3 10</c:v>
                </c:pt>
                <c:pt idx="15">
                  <c:v>Q4 10</c:v>
                </c:pt>
                <c:pt idx="16">
                  <c:v>Q1 11</c:v>
                </c:pt>
                <c:pt idx="17">
                  <c:v>Q2 11</c:v>
                </c:pt>
                <c:pt idx="18">
                  <c:v>Q3 11</c:v>
                </c:pt>
                <c:pt idx="19">
                  <c:v>Q4 11</c:v>
                </c:pt>
              </c:strCache>
            </c:strRef>
          </c:cat>
          <c:val>
            <c:numRef>
              <c:f>'Do nothing forecast'!$C$46:$V$46</c:f>
              <c:numCache>
                <c:formatCode>0</c:formatCode>
                <c:ptCount val="20"/>
                <c:pt idx="0">
                  <c:v>122040</c:v>
                </c:pt>
                <c:pt idx="1">
                  <c:v>122040</c:v>
                </c:pt>
                <c:pt idx="2">
                  <c:v>122040</c:v>
                </c:pt>
                <c:pt idx="3">
                  <c:v>122040</c:v>
                </c:pt>
                <c:pt idx="4">
                  <c:v>122040</c:v>
                </c:pt>
                <c:pt idx="5">
                  <c:v>122040</c:v>
                </c:pt>
                <c:pt idx="6">
                  <c:v>122040</c:v>
                </c:pt>
                <c:pt idx="7">
                  <c:v>122040</c:v>
                </c:pt>
                <c:pt idx="8">
                  <c:v>109002.75</c:v>
                </c:pt>
                <c:pt idx="9">
                  <c:v>107467.5</c:v>
                </c:pt>
                <c:pt idx="10">
                  <c:v>105932.25</c:v>
                </c:pt>
                <c:pt idx="11">
                  <c:v>104397</c:v>
                </c:pt>
                <c:pt idx="12">
                  <c:v>92693.662499999977</c:v>
                </c:pt>
                <c:pt idx="13">
                  <c:v>91310.174999999988</c:v>
                </c:pt>
                <c:pt idx="14">
                  <c:v>89926.687499999985</c:v>
                </c:pt>
                <c:pt idx="15">
                  <c:v>88543.199999999983</c:v>
                </c:pt>
                <c:pt idx="16">
                  <c:v>78076.726874999978</c:v>
                </c:pt>
                <c:pt idx="17">
                  <c:v>76837.413749999978</c:v>
                </c:pt>
                <c:pt idx="18">
                  <c:v>75598.100624999977</c:v>
                </c:pt>
                <c:pt idx="19">
                  <c:v>74358.787499999977</c:v>
                </c:pt>
              </c:numCache>
            </c:numRef>
          </c:val>
        </c:ser>
        <c:ser>
          <c:idx val="2"/>
          <c:order val="4"/>
          <c:tx>
            <c:strRef>
              <c:f>'Do nothing forecast'!$A$47</c:f>
              <c:strCache>
                <c:ptCount val="1"/>
                <c:pt idx="0">
                  <c:v>Product C</c:v>
                </c:pt>
              </c:strCache>
            </c:strRef>
          </c:tx>
          <c:dLbls>
            <c:txPr>
              <a:bodyPr/>
              <a:lstStyle/>
              <a:p>
                <a:pPr algn="ctr" rtl="0">
                  <a:defRPr lang="en-GB"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SerName val="1"/>
          </c:dLbls>
          <c:cat>
            <c:strRef>
              <c:f>'Do nothing forecast'!$C$39:$V$39</c:f>
              <c:strCache>
                <c:ptCount val="20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4">
                  <c:v>Q1 08</c:v>
                </c:pt>
                <c:pt idx="5">
                  <c:v>Q2 08</c:v>
                </c:pt>
                <c:pt idx="6">
                  <c:v>Q3 08</c:v>
                </c:pt>
                <c:pt idx="7">
                  <c:v>Q4 08</c:v>
                </c:pt>
                <c:pt idx="8">
                  <c:v>Q1 09</c:v>
                </c:pt>
                <c:pt idx="9">
                  <c:v>Q2 09</c:v>
                </c:pt>
                <c:pt idx="10">
                  <c:v>Q3 09</c:v>
                </c:pt>
                <c:pt idx="11">
                  <c:v>Q4 09</c:v>
                </c:pt>
                <c:pt idx="12">
                  <c:v>Q1 10</c:v>
                </c:pt>
                <c:pt idx="13">
                  <c:v>Q2 10</c:v>
                </c:pt>
                <c:pt idx="14">
                  <c:v>Q3 10</c:v>
                </c:pt>
                <c:pt idx="15">
                  <c:v>Q4 10</c:v>
                </c:pt>
                <c:pt idx="16">
                  <c:v>Q1 11</c:v>
                </c:pt>
                <c:pt idx="17">
                  <c:v>Q2 11</c:v>
                </c:pt>
                <c:pt idx="18">
                  <c:v>Q3 11</c:v>
                </c:pt>
                <c:pt idx="19">
                  <c:v>Q4 11</c:v>
                </c:pt>
              </c:strCache>
            </c:strRef>
          </c:cat>
          <c:val>
            <c:numRef>
              <c:f>'Do nothing forecast'!$C$47:$V$47</c:f>
              <c:numCache>
                <c:formatCode>0</c:formatCode>
                <c:ptCount val="20"/>
                <c:pt idx="0">
                  <c:v>55000</c:v>
                </c:pt>
                <c:pt idx="1">
                  <c:v>55000</c:v>
                </c:pt>
                <c:pt idx="2">
                  <c:v>55000</c:v>
                </c:pt>
                <c:pt idx="3">
                  <c:v>55000</c:v>
                </c:pt>
                <c:pt idx="4">
                  <c:v>55000</c:v>
                </c:pt>
                <c:pt idx="5">
                  <c:v>55000</c:v>
                </c:pt>
                <c:pt idx="6">
                  <c:v>55000</c:v>
                </c:pt>
                <c:pt idx="7">
                  <c:v>55000</c:v>
                </c:pt>
                <c:pt idx="8">
                  <c:v>50347.5</c:v>
                </c:pt>
                <c:pt idx="9">
                  <c:v>49320</c:v>
                </c:pt>
                <c:pt idx="10">
                  <c:v>48292.5</c:v>
                </c:pt>
                <c:pt idx="11">
                  <c:v>47265</c:v>
                </c:pt>
                <c:pt idx="12">
                  <c:v>43138.125</c:v>
                </c:pt>
                <c:pt idx="13">
                  <c:v>42179.5</c:v>
                </c:pt>
                <c:pt idx="14">
                  <c:v>41220.875</c:v>
                </c:pt>
                <c:pt idx="15">
                  <c:v>40262.25</c:v>
                </c:pt>
                <c:pt idx="16">
                  <c:v>36620.943749999999</c:v>
                </c:pt>
                <c:pt idx="17">
                  <c:v>35727.75</c:v>
                </c:pt>
                <c:pt idx="18">
                  <c:v>34834.556249999994</c:v>
                </c:pt>
                <c:pt idx="19">
                  <c:v>33941.362499999996</c:v>
                </c:pt>
              </c:numCache>
            </c:numRef>
          </c:val>
        </c:ser>
        <c:ser>
          <c:idx val="5"/>
          <c:order val="5"/>
          <c:tx>
            <c:strRef>
              <c:f>'Do nothing forecast'!$A$40</c:f>
              <c:strCache>
                <c:ptCount val="1"/>
                <c:pt idx="0">
                  <c:v>New Product A</c:v>
                </c:pt>
              </c:strCache>
            </c:strRef>
          </c:tx>
          <c:dLbls>
            <c:dLbl>
              <c:idx val="0"/>
              <c:layout>
                <c:manualLayout>
                  <c:x val="0.18629602535966841"/>
                  <c:y val="-4.7235641438539991E-2"/>
                </c:manualLayout>
              </c:layout>
              <c:showSerName val="1"/>
            </c:dLbl>
            <c:txPr>
              <a:bodyPr/>
              <a:lstStyle/>
              <a:p>
                <a:pPr algn="ctr" rtl="0">
                  <a:defRPr lang="en-GB"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SerName val="1"/>
          </c:dLbls>
          <c:cat>
            <c:strRef>
              <c:f>'Do nothing forecast'!$C$39:$V$39</c:f>
              <c:strCache>
                <c:ptCount val="20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4">
                  <c:v>Q1 08</c:v>
                </c:pt>
                <c:pt idx="5">
                  <c:v>Q2 08</c:v>
                </c:pt>
                <c:pt idx="6">
                  <c:v>Q3 08</c:v>
                </c:pt>
                <c:pt idx="7">
                  <c:v>Q4 08</c:v>
                </c:pt>
                <c:pt idx="8">
                  <c:v>Q1 09</c:v>
                </c:pt>
                <c:pt idx="9">
                  <c:v>Q2 09</c:v>
                </c:pt>
                <c:pt idx="10">
                  <c:v>Q3 09</c:v>
                </c:pt>
                <c:pt idx="11">
                  <c:v>Q4 09</c:v>
                </c:pt>
                <c:pt idx="12">
                  <c:v>Q1 10</c:v>
                </c:pt>
                <c:pt idx="13">
                  <c:v>Q2 10</c:v>
                </c:pt>
                <c:pt idx="14">
                  <c:v>Q3 10</c:v>
                </c:pt>
                <c:pt idx="15">
                  <c:v>Q4 10</c:v>
                </c:pt>
                <c:pt idx="16">
                  <c:v>Q1 11</c:v>
                </c:pt>
                <c:pt idx="17">
                  <c:v>Q2 11</c:v>
                </c:pt>
                <c:pt idx="18">
                  <c:v>Q3 11</c:v>
                </c:pt>
                <c:pt idx="19">
                  <c:v>Q4 11</c:v>
                </c:pt>
              </c:strCache>
            </c:strRef>
          </c:cat>
          <c:val>
            <c:numRef>
              <c:f>'Do nothing forecast'!$C$40:$V$40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6"/>
          <c:order val="6"/>
          <c:tx>
            <c:strRef>
              <c:f>'Do nothing forecast'!$A$41</c:f>
              <c:strCache>
                <c:ptCount val="1"/>
                <c:pt idx="0">
                  <c:v>New Product B</c:v>
                </c:pt>
              </c:strCache>
            </c:strRef>
          </c:tx>
          <c:dLbls>
            <c:dLbl>
              <c:idx val="0"/>
              <c:layout>
                <c:manualLayout>
                  <c:x val="0.18727139722019037"/>
                  <c:y val="-0.14385399892646283"/>
                </c:manualLayout>
              </c:layout>
              <c:showSerName val="1"/>
            </c:dLbl>
            <c:txPr>
              <a:bodyPr/>
              <a:lstStyle/>
              <a:p>
                <a:pPr algn="ctr" rtl="0">
                  <a:defRPr lang="en-GB"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SerName val="1"/>
          </c:dLbls>
          <c:cat>
            <c:strRef>
              <c:f>'Do nothing forecast'!$C$39:$V$39</c:f>
              <c:strCache>
                <c:ptCount val="20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4">
                  <c:v>Q1 08</c:v>
                </c:pt>
                <c:pt idx="5">
                  <c:v>Q2 08</c:v>
                </c:pt>
                <c:pt idx="6">
                  <c:v>Q3 08</c:v>
                </c:pt>
                <c:pt idx="7">
                  <c:v>Q4 08</c:v>
                </c:pt>
                <c:pt idx="8">
                  <c:v>Q1 09</c:v>
                </c:pt>
                <c:pt idx="9">
                  <c:v>Q2 09</c:v>
                </c:pt>
                <c:pt idx="10">
                  <c:v>Q3 09</c:v>
                </c:pt>
                <c:pt idx="11">
                  <c:v>Q4 09</c:v>
                </c:pt>
                <c:pt idx="12">
                  <c:v>Q1 10</c:v>
                </c:pt>
                <c:pt idx="13">
                  <c:v>Q2 10</c:v>
                </c:pt>
                <c:pt idx="14">
                  <c:v>Q3 10</c:v>
                </c:pt>
                <c:pt idx="15">
                  <c:v>Q4 10</c:v>
                </c:pt>
                <c:pt idx="16">
                  <c:v>Q1 11</c:v>
                </c:pt>
                <c:pt idx="17">
                  <c:v>Q2 11</c:v>
                </c:pt>
                <c:pt idx="18">
                  <c:v>Q3 11</c:v>
                </c:pt>
                <c:pt idx="19">
                  <c:v>Q4 11</c:v>
                </c:pt>
              </c:strCache>
            </c:strRef>
          </c:cat>
          <c:val>
            <c:numRef>
              <c:f>'Do nothing forecast'!$C$41:$V$41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7"/>
          <c:order val="7"/>
          <c:tx>
            <c:strRef>
              <c:f>'Do nothing forecast'!$A$42</c:f>
              <c:strCache>
                <c:ptCount val="1"/>
                <c:pt idx="0">
                  <c:v>New Product C</c:v>
                </c:pt>
              </c:strCache>
            </c:strRef>
          </c:tx>
          <c:dLbls>
            <c:dLbl>
              <c:idx val="0"/>
              <c:layout>
                <c:manualLayout>
                  <c:x val="0.18727139722019046"/>
                  <c:y val="-0.22544283413848651"/>
                </c:manualLayout>
              </c:layout>
              <c:showSerName val="1"/>
            </c:dLbl>
            <c:txPr>
              <a:bodyPr/>
              <a:lstStyle/>
              <a:p>
                <a:pPr algn="ctr" rtl="0">
                  <a:defRPr lang="en-GB"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SerName val="1"/>
          </c:dLbls>
          <c:cat>
            <c:strRef>
              <c:f>'Do nothing forecast'!$C$39:$V$39</c:f>
              <c:strCache>
                <c:ptCount val="20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4">
                  <c:v>Q1 08</c:v>
                </c:pt>
                <c:pt idx="5">
                  <c:v>Q2 08</c:v>
                </c:pt>
                <c:pt idx="6">
                  <c:v>Q3 08</c:v>
                </c:pt>
                <c:pt idx="7">
                  <c:v>Q4 08</c:v>
                </c:pt>
                <c:pt idx="8">
                  <c:v>Q1 09</c:v>
                </c:pt>
                <c:pt idx="9">
                  <c:v>Q2 09</c:v>
                </c:pt>
                <c:pt idx="10">
                  <c:v>Q3 09</c:v>
                </c:pt>
                <c:pt idx="11">
                  <c:v>Q4 09</c:v>
                </c:pt>
                <c:pt idx="12">
                  <c:v>Q1 10</c:v>
                </c:pt>
                <c:pt idx="13">
                  <c:v>Q2 10</c:v>
                </c:pt>
                <c:pt idx="14">
                  <c:v>Q3 10</c:v>
                </c:pt>
                <c:pt idx="15">
                  <c:v>Q4 10</c:v>
                </c:pt>
                <c:pt idx="16">
                  <c:v>Q1 11</c:v>
                </c:pt>
                <c:pt idx="17">
                  <c:v>Q2 11</c:v>
                </c:pt>
                <c:pt idx="18">
                  <c:v>Q3 11</c:v>
                </c:pt>
                <c:pt idx="19">
                  <c:v>Q4 11</c:v>
                </c:pt>
              </c:strCache>
            </c:strRef>
          </c:cat>
          <c:val>
            <c:numRef>
              <c:f>'Do nothing forecast'!$C$42:$V$42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8"/>
          <c:order val="8"/>
          <c:tx>
            <c:strRef>
              <c:f>'Do nothing forecast'!$A$43</c:f>
              <c:strCache>
                <c:ptCount val="1"/>
                <c:pt idx="0">
                  <c:v>New Product D</c:v>
                </c:pt>
              </c:strCache>
            </c:strRef>
          </c:tx>
          <c:dLbls>
            <c:dLbl>
              <c:idx val="0"/>
              <c:layout>
                <c:manualLayout>
                  <c:x val="0.18922214094123402"/>
                  <c:y val="-0.30273752012882449"/>
                </c:manualLayout>
              </c:layout>
              <c:showSerName val="1"/>
            </c:dLbl>
            <c:txPr>
              <a:bodyPr/>
              <a:lstStyle/>
              <a:p>
                <a:pPr algn="ctr" rtl="0">
                  <a:defRPr lang="en-GB"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SerName val="1"/>
          </c:dLbls>
          <c:cat>
            <c:strRef>
              <c:f>'Do nothing forecast'!$C$39:$V$39</c:f>
              <c:strCache>
                <c:ptCount val="20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4">
                  <c:v>Q1 08</c:v>
                </c:pt>
                <c:pt idx="5">
                  <c:v>Q2 08</c:v>
                </c:pt>
                <c:pt idx="6">
                  <c:v>Q3 08</c:v>
                </c:pt>
                <c:pt idx="7">
                  <c:v>Q4 08</c:v>
                </c:pt>
                <c:pt idx="8">
                  <c:v>Q1 09</c:v>
                </c:pt>
                <c:pt idx="9">
                  <c:v>Q2 09</c:v>
                </c:pt>
                <c:pt idx="10">
                  <c:v>Q3 09</c:v>
                </c:pt>
                <c:pt idx="11">
                  <c:v>Q4 09</c:v>
                </c:pt>
                <c:pt idx="12">
                  <c:v>Q1 10</c:v>
                </c:pt>
                <c:pt idx="13">
                  <c:v>Q2 10</c:v>
                </c:pt>
                <c:pt idx="14">
                  <c:v>Q3 10</c:v>
                </c:pt>
                <c:pt idx="15">
                  <c:v>Q4 10</c:v>
                </c:pt>
                <c:pt idx="16">
                  <c:v>Q1 11</c:v>
                </c:pt>
                <c:pt idx="17">
                  <c:v>Q2 11</c:v>
                </c:pt>
                <c:pt idx="18">
                  <c:v>Q3 11</c:v>
                </c:pt>
                <c:pt idx="19">
                  <c:v>Q4 11</c:v>
                </c:pt>
              </c:strCache>
            </c:strRef>
          </c:cat>
          <c:val>
            <c:numRef>
              <c:f>'Do nothing forecast'!$C$43:$V$43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9"/>
          <c:order val="9"/>
          <c:tx>
            <c:strRef>
              <c:f>'Do nothing forecast'!$A$44</c:f>
              <c:strCache>
                <c:ptCount val="1"/>
                <c:pt idx="0">
                  <c:v>New Product E</c:v>
                </c:pt>
              </c:strCache>
            </c:strRef>
          </c:tx>
          <c:cat>
            <c:strRef>
              <c:f>'Do nothing forecast'!$C$39:$V$39</c:f>
              <c:strCache>
                <c:ptCount val="20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4">
                  <c:v>Q1 08</c:v>
                </c:pt>
                <c:pt idx="5">
                  <c:v>Q2 08</c:v>
                </c:pt>
                <c:pt idx="6">
                  <c:v>Q3 08</c:v>
                </c:pt>
                <c:pt idx="7">
                  <c:v>Q4 08</c:v>
                </c:pt>
                <c:pt idx="8">
                  <c:v>Q1 09</c:v>
                </c:pt>
                <c:pt idx="9">
                  <c:v>Q2 09</c:v>
                </c:pt>
                <c:pt idx="10">
                  <c:v>Q3 09</c:v>
                </c:pt>
                <c:pt idx="11">
                  <c:v>Q4 09</c:v>
                </c:pt>
                <c:pt idx="12">
                  <c:v>Q1 10</c:v>
                </c:pt>
                <c:pt idx="13">
                  <c:v>Q2 10</c:v>
                </c:pt>
                <c:pt idx="14">
                  <c:v>Q3 10</c:v>
                </c:pt>
                <c:pt idx="15">
                  <c:v>Q4 10</c:v>
                </c:pt>
                <c:pt idx="16">
                  <c:v>Q1 11</c:v>
                </c:pt>
                <c:pt idx="17">
                  <c:v>Q2 11</c:v>
                </c:pt>
                <c:pt idx="18">
                  <c:v>Q3 11</c:v>
                </c:pt>
                <c:pt idx="19">
                  <c:v>Q4 11</c:v>
                </c:pt>
              </c:strCache>
            </c:strRef>
          </c:cat>
          <c:val>
            <c:numRef>
              <c:f>'Do nothing forecast'!$C$44:$V$44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axId val="58516224"/>
        <c:axId val="58517760"/>
      </c:areaChart>
      <c:catAx>
        <c:axId val="58516224"/>
        <c:scaling>
          <c:orientation val="minMax"/>
        </c:scaling>
        <c:axPos val="b"/>
        <c:tickLblPos val="nextTo"/>
        <c:crossAx val="58517760"/>
        <c:crosses val="autoZero"/>
        <c:auto val="1"/>
        <c:lblAlgn val="ctr"/>
        <c:lblOffset val="100"/>
      </c:catAx>
      <c:valAx>
        <c:axId val="58517760"/>
        <c:scaling>
          <c:orientation val="minMax"/>
        </c:scaling>
        <c:axPos val="l"/>
        <c:majorGridlines/>
        <c:numFmt formatCode="&quot;£&quot;#,##0" sourceLinked="0"/>
        <c:tickLblPos val="nextTo"/>
        <c:crossAx val="5851622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7931767779942904"/>
          <c:y val="0.2539561540314707"/>
          <c:w val="0.11439301454357002"/>
          <c:h val="0.49208752287606589"/>
        </c:manualLayout>
      </c:layout>
      <c:txPr>
        <a:bodyPr/>
        <a:lstStyle/>
        <a:p>
          <a:pPr>
            <a:defRPr sz="1400"/>
          </a:pPr>
          <a:endParaRPr lang="en-US"/>
        </a:p>
      </c:txPr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style val="42"/>
  <c:chart>
    <c:plotArea>
      <c:layout>
        <c:manualLayout>
          <c:layoutTarget val="inner"/>
          <c:xMode val="edge"/>
          <c:yMode val="edge"/>
          <c:x val="6.124198630255337E-2"/>
          <c:y val="1.5727236993926478E-2"/>
          <c:w val="0.82475463061630938"/>
          <c:h val="0.89456071614236532"/>
        </c:manualLayout>
      </c:layout>
      <c:areaChart>
        <c:grouping val="stacked"/>
        <c:ser>
          <c:idx val="3"/>
          <c:order val="0"/>
          <c:tx>
            <c:strRef>
              <c:f>'Turbo Forecast'!$A$48</c:f>
              <c:strCache>
                <c:ptCount val="1"/>
                <c:pt idx="0">
                  <c:v>Product D</c:v>
                </c:pt>
              </c:strCache>
            </c:strRef>
          </c:tx>
          <c:dLbls>
            <c:txPr>
              <a:bodyPr/>
              <a:lstStyle/>
              <a:p>
                <a:pPr algn="ctr" rtl="0">
                  <a:defRPr lang="en-GB"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SerName val="1"/>
          </c:dLbls>
          <c:cat>
            <c:strRef>
              <c:f>'Turbo Forecast'!$C$39:$V$39</c:f>
              <c:strCache>
                <c:ptCount val="20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4">
                  <c:v>Q1 08</c:v>
                </c:pt>
                <c:pt idx="5">
                  <c:v>Q2 08</c:v>
                </c:pt>
                <c:pt idx="6">
                  <c:v>Q3 08</c:v>
                </c:pt>
                <c:pt idx="7">
                  <c:v>Q4 08</c:v>
                </c:pt>
                <c:pt idx="8">
                  <c:v>Q1 09</c:v>
                </c:pt>
                <c:pt idx="9">
                  <c:v>Q2 09</c:v>
                </c:pt>
                <c:pt idx="10">
                  <c:v>Q3 09</c:v>
                </c:pt>
                <c:pt idx="11">
                  <c:v>Q4 09</c:v>
                </c:pt>
                <c:pt idx="12">
                  <c:v>Q1 10</c:v>
                </c:pt>
                <c:pt idx="13">
                  <c:v>Q2 10</c:v>
                </c:pt>
                <c:pt idx="14">
                  <c:v>Q3 10</c:v>
                </c:pt>
                <c:pt idx="15">
                  <c:v>Q4 10</c:v>
                </c:pt>
                <c:pt idx="16">
                  <c:v>Q1 11</c:v>
                </c:pt>
                <c:pt idx="17">
                  <c:v>Q2 11</c:v>
                </c:pt>
                <c:pt idx="18">
                  <c:v>Q3 11</c:v>
                </c:pt>
                <c:pt idx="19">
                  <c:v>Q4 11</c:v>
                </c:pt>
              </c:strCache>
            </c:strRef>
          </c:cat>
          <c:val>
            <c:numRef>
              <c:f>'Turbo Forecast'!$C$48:$V$48</c:f>
              <c:numCache>
                <c:formatCode>0</c:formatCode>
                <c:ptCount val="20"/>
                <c:pt idx="0">
                  <c:v>215250</c:v>
                </c:pt>
                <c:pt idx="1">
                  <c:v>215250</c:v>
                </c:pt>
                <c:pt idx="2">
                  <c:v>215250</c:v>
                </c:pt>
                <c:pt idx="3">
                  <c:v>215250</c:v>
                </c:pt>
                <c:pt idx="4">
                  <c:v>215250</c:v>
                </c:pt>
                <c:pt idx="5">
                  <c:v>215250</c:v>
                </c:pt>
                <c:pt idx="6">
                  <c:v>215250</c:v>
                </c:pt>
                <c:pt idx="7">
                  <c:v>215250</c:v>
                </c:pt>
                <c:pt idx="8">
                  <c:v>202950</c:v>
                </c:pt>
                <c:pt idx="9">
                  <c:v>202950</c:v>
                </c:pt>
                <c:pt idx="10">
                  <c:v>202950</c:v>
                </c:pt>
                <c:pt idx="11">
                  <c:v>202950</c:v>
                </c:pt>
                <c:pt idx="12">
                  <c:v>191265</c:v>
                </c:pt>
                <c:pt idx="13">
                  <c:v>191265</c:v>
                </c:pt>
                <c:pt idx="14">
                  <c:v>191265</c:v>
                </c:pt>
                <c:pt idx="15">
                  <c:v>191265</c:v>
                </c:pt>
                <c:pt idx="16">
                  <c:v>180164.25</c:v>
                </c:pt>
                <c:pt idx="17">
                  <c:v>180164.25</c:v>
                </c:pt>
                <c:pt idx="18">
                  <c:v>180164.25</c:v>
                </c:pt>
                <c:pt idx="19">
                  <c:v>180164.25</c:v>
                </c:pt>
              </c:numCache>
            </c:numRef>
          </c:val>
        </c:ser>
        <c:ser>
          <c:idx val="4"/>
          <c:order val="1"/>
          <c:tx>
            <c:strRef>
              <c:f>'Turbo Forecast'!$A$49</c:f>
              <c:strCache>
                <c:ptCount val="1"/>
                <c:pt idx="0">
                  <c:v>Product E</c:v>
                </c:pt>
              </c:strCache>
            </c:strRef>
          </c:tx>
          <c:dLbls>
            <c:txPr>
              <a:bodyPr/>
              <a:lstStyle/>
              <a:p>
                <a:pPr algn="ctr" rtl="0">
                  <a:defRPr lang="en-GB"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SerName val="1"/>
          </c:dLbls>
          <c:cat>
            <c:strRef>
              <c:f>'Turbo Forecast'!$C$39:$V$39</c:f>
              <c:strCache>
                <c:ptCount val="20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4">
                  <c:v>Q1 08</c:v>
                </c:pt>
                <c:pt idx="5">
                  <c:v>Q2 08</c:v>
                </c:pt>
                <c:pt idx="6">
                  <c:v>Q3 08</c:v>
                </c:pt>
                <c:pt idx="7">
                  <c:v>Q4 08</c:v>
                </c:pt>
                <c:pt idx="8">
                  <c:v>Q1 09</c:v>
                </c:pt>
                <c:pt idx="9">
                  <c:v>Q2 09</c:v>
                </c:pt>
                <c:pt idx="10">
                  <c:v>Q3 09</c:v>
                </c:pt>
                <c:pt idx="11">
                  <c:v>Q4 09</c:v>
                </c:pt>
                <c:pt idx="12">
                  <c:v>Q1 10</c:v>
                </c:pt>
                <c:pt idx="13">
                  <c:v>Q2 10</c:v>
                </c:pt>
                <c:pt idx="14">
                  <c:v>Q3 10</c:v>
                </c:pt>
                <c:pt idx="15">
                  <c:v>Q4 10</c:v>
                </c:pt>
                <c:pt idx="16">
                  <c:v>Q1 11</c:v>
                </c:pt>
                <c:pt idx="17">
                  <c:v>Q2 11</c:v>
                </c:pt>
                <c:pt idx="18">
                  <c:v>Q3 11</c:v>
                </c:pt>
                <c:pt idx="19">
                  <c:v>Q4 11</c:v>
                </c:pt>
              </c:strCache>
            </c:strRef>
          </c:cat>
          <c:val>
            <c:numRef>
              <c:f>'Turbo Forecast'!$C$49:$V$49</c:f>
              <c:numCache>
                <c:formatCode>0</c:formatCode>
                <c:ptCount val="20"/>
                <c:pt idx="0">
                  <c:v>58800</c:v>
                </c:pt>
                <c:pt idx="1">
                  <c:v>58800</c:v>
                </c:pt>
                <c:pt idx="2">
                  <c:v>58800</c:v>
                </c:pt>
                <c:pt idx="3">
                  <c:v>58800</c:v>
                </c:pt>
                <c:pt idx="4">
                  <c:v>58800</c:v>
                </c:pt>
                <c:pt idx="5">
                  <c:v>58800</c:v>
                </c:pt>
                <c:pt idx="6">
                  <c:v>58800</c:v>
                </c:pt>
                <c:pt idx="7">
                  <c:v>58800</c:v>
                </c:pt>
                <c:pt idx="8">
                  <c:v>51660</c:v>
                </c:pt>
                <c:pt idx="9">
                  <c:v>51660</c:v>
                </c:pt>
                <c:pt idx="10">
                  <c:v>51660</c:v>
                </c:pt>
                <c:pt idx="11">
                  <c:v>51660</c:v>
                </c:pt>
                <c:pt idx="12">
                  <c:v>44877</c:v>
                </c:pt>
                <c:pt idx="13">
                  <c:v>44877</c:v>
                </c:pt>
                <c:pt idx="14">
                  <c:v>44877</c:v>
                </c:pt>
                <c:pt idx="15">
                  <c:v>44877</c:v>
                </c:pt>
                <c:pt idx="16">
                  <c:v>38433.150000000009</c:v>
                </c:pt>
                <c:pt idx="17">
                  <c:v>38433.150000000009</c:v>
                </c:pt>
                <c:pt idx="18">
                  <c:v>38433.150000000009</c:v>
                </c:pt>
                <c:pt idx="19">
                  <c:v>38433.150000000009</c:v>
                </c:pt>
              </c:numCache>
            </c:numRef>
          </c:val>
        </c:ser>
        <c:ser>
          <c:idx val="0"/>
          <c:order val="2"/>
          <c:tx>
            <c:strRef>
              <c:f>'Turbo Forecast'!$A$45</c:f>
              <c:strCache>
                <c:ptCount val="1"/>
                <c:pt idx="0">
                  <c:v>Product A</c:v>
                </c:pt>
              </c:strCache>
            </c:strRef>
          </c:tx>
          <c:dLbls>
            <c:txPr>
              <a:bodyPr/>
              <a:lstStyle/>
              <a:p>
                <a:pPr algn="ctr" rtl="0">
                  <a:defRPr lang="en-GB"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SerName val="1"/>
          </c:dLbls>
          <c:cat>
            <c:strRef>
              <c:f>'Turbo Forecast'!$C$39:$V$39</c:f>
              <c:strCache>
                <c:ptCount val="20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4">
                  <c:v>Q1 08</c:v>
                </c:pt>
                <c:pt idx="5">
                  <c:v>Q2 08</c:v>
                </c:pt>
                <c:pt idx="6">
                  <c:v>Q3 08</c:v>
                </c:pt>
                <c:pt idx="7">
                  <c:v>Q4 08</c:v>
                </c:pt>
                <c:pt idx="8">
                  <c:v>Q1 09</c:v>
                </c:pt>
                <c:pt idx="9">
                  <c:v>Q2 09</c:v>
                </c:pt>
                <c:pt idx="10">
                  <c:v>Q3 09</c:v>
                </c:pt>
                <c:pt idx="11">
                  <c:v>Q4 09</c:v>
                </c:pt>
                <c:pt idx="12">
                  <c:v>Q1 10</c:v>
                </c:pt>
                <c:pt idx="13">
                  <c:v>Q2 10</c:v>
                </c:pt>
                <c:pt idx="14">
                  <c:v>Q3 10</c:v>
                </c:pt>
                <c:pt idx="15">
                  <c:v>Q4 10</c:v>
                </c:pt>
                <c:pt idx="16">
                  <c:v>Q1 11</c:v>
                </c:pt>
                <c:pt idx="17">
                  <c:v>Q2 11</c:v>
                </c:pt>
                <c:pt idx="18">
                  <c:v>Q3 11</c:v>
                </c:pt>
                <c:pt idx="19">
                  <c:v>Q4 11</c:v>
                </c:pt>
              </c:strCache>
            </c:strRef>
          </c:cat>
          <c:val>
            <c:numRef>
              <c:f>'Turbo Forecast'!$C$45:$V$45</c:f>
              <c:numCache>
                <c:formatCode>0</c:formatCode>
                <c:ptCount val="20"/>
                <c:pt idx="0">
                  <c:v>385250</c:v>
                </c:pt>
                <c:pt idx="1">
                  <c:v>385250</c:v>
                </c:pt>
                <c:pt idx="2">
                  <c:v>385250</c:v>
                </c:pt>
                <c:pt idx="3">
                  <c:v>385250</c:v>
                </c:pt>
                <c:pt idx="4">
                  <c:v>117250</c:v>
                </c:pt>
                <c:pt idx="5">
                  <c:v>117250</c:v>
                </c:pt>
                <c:pt idx="6">
                  <c:v>117250</c:v>
                </c:pt>
                <c:pt idx="7">
                  <c:v>117250</c:v>
                </c:pt>
                <c:pt idx="8">
                  <c:v>100240</c:v>
                </c:pt>
                <c:pt idx="9">
                  <c:v>90842.5</c:v>
                </c:pt>
                <c:pt idx="10">
                  <c:v>81445</c:v>
                </c:pt>
                <c:pt idx="11">
                  <c:v>31325</c:v>
                </c:pt>
                <c:pt idx="12">
                  <c:v>26332.875</c:v>
                </c:pt>
                <c:pt idx="13">
                  <c:v>23407</c:v>
                </c:pt>
                <c:pt idx="14">
                  <c:v>20481.125</c:v>
                </c:pt>
                <c:pt idx="15">
                  <c:v>17555.25</c:v>
                </c:pt>
                <c:pt idx="16">
                  <c:v>13647.906249999998</c:v>
                </c:pt>
                <c:pt idx="17">
                  <c:v>10918.324999999999</c:v>
                </c:pt>
                <c:pt idx="18">
                  <c:v>8188.7437499999996</c:v>
                </c:pt>
                <c:pt idx="19">
                  <c:v>5459.1624999999995</c:v>
                </c:pt>
              </c:numCache>
            </c:numRef>
          </c:val>
        </c:ser>
        <c:ser>
          <c:idx val="1"/>
          <c:order val="3"/>
          <c:tx>
            <c:strRef>
              <c:f>'Turbo Forecast'!$A$46</c:f>
              <c:strCache>
                <c:ptCount val="1"/>
                <c:pt idx="0">
                  <c:v>Product B</c:v>
                </c:pt>
              </c:strCache>
            </c:strRef>
          </c:tx>
          <c:dLbls>
            <c:txPr>
              <a:bodyPr/>
              <a:lstStyle/>
              <a:p>
                <a:pPr algn="ctr" rtl="0">
                  <a:defRPr lang="en-GB"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SerName val="1"/>
          </c:dLbls>
          <c:cat>
            <c:strRef>
              <c:f>'Turbo Forecast'!$C$39:$V$39</c:f>
              <c:strCache>
                <c:ptCount val="20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4">
                  <c:v>Q1 08</c:v>
                </c:pt>
                <c:pt idx="5">
                  <c:v>Q2 08</c:v>
                </c:pt>
                <c:pt idx="6">
                  <c:v>Q3 08</c:v>
                </c:pt>
                <c:pt idx="7">
                  <c:v>Q4 08</c:v>
                </c:pt>
                <c:pt idx="8">
                  <c:v>Q1 09</c:v>
                </c:pt>
                <c:pt idx="9">
                  <c:v>Q2 09</c:v>
                </c:pt>
                <c:pt idx="10">
                  <c:v>Q3 09</c:v>
                </c:pt>
                <c:pt idx="11">
                  <c:v>Q4 09</c:v>
                </c:pt>
                <c:pt idx="12">
                  <c:v>Q1 10</c:v>
                </c:pt>
                <c:pt idx="13">
                  <c:v>Q2 10</c:v>
                </c:pt>
                <c:pt idx="14">
                  <c:v>Q3 10</c:v>
                </c:pt>
                <c:pt idx="15">
                  <c:v>Q4 10</c:v>
                </c:pt>
                <c:pt idx="16">
                  <c:v>Q1 11</c:v>
                </c:pt>
                <c:pt idx="17">
                  <c:v>Q2 11</c:v>
                </c:pt>
                <c:pt idx="18">
                  <c:v>Q3 11</c:v>
                </c:pt>
                <c:pt idx="19">
                  <c:v>Q4 11</c:v>
                </c:pt>
              </c:strCache>
            </c:strRef>
          </c:cat>
          <c:val>
            <c:numRef>
              <c:f>'Turbo Forecast'!$C$46:$V$46</c:f>
              <c:numCache>
                <c:formatCode>0</c:formatCode>
                <c:ptCount val="20"/>
                <c:pt idx="0">
                  <c:v>122040</c:v>
                </c:pt>
                <c:pt idx="1">
                  <c:v>122040</c:v>
                </c:pt>
                <c:pt idx="2">
                  <c:v>122040</c:v>
                </c:pt>
                <c:pt idx="3">
                  <c:v>122040</c:v>
                </c:pt>
                <c:pt idx="4">
                  <c:v>122040</c:v>
                </c:pt>
                <c:pt idx="5">
                  <c:v>122040</c:v>
                </c:pt>
                <c:pt idx="6">
                  <c:v>122040</c:v>
                </c:pt>
                <c:pt idx="7">
                  <c:v>122040</c:v>
                </c:pt>
                <c:pt idx="8">
                  <c:v>109002.75</c:v>
                </c:pt>
                <c:pt idx="9">
                  <c:v>107467.5</c:v>
                </c:pt>
                <c:pt idx="10">
                  <c:v>105932.25</c:v>
                </c:pt>
                <c:pt idx="11">
                  <c:v>104397</c:v>
                </c:pt>
                <c:pt idx="12">
                  <c:v>27669.749999999993</c:v>
                </c:pt>
                <c:pt idx="13">
                  <c:v>26286.262499999993</c:v>
                </c:pt>
                <c:pt idx="14">
                  <c:v>24902.774999999994</c:v>
                </c:pt>
                <c:pt idx="15">
                  <c:v>23519.287499999995</c:v>
                </c:pt>
                <c:pt idx="16">
                  <c:v>19829.009999999995</c:v>
                </c:pt>
                <c:pt idx="17">
                  <c:v>18589.696874999994</c:v>
                </c:pt>
                <c:pt idx="18">
                  <c:v>17350.383749999994</c:v>
                </c:pt>
                <c:pt idx="19">
                  <c:v>16111.070624999997</c:v>
                </c:pt>
              </c:numCache>
            </c:numRef>
          </c:val>
        </c:ser>
        <c:ser>
          <c:idx val="2"/>
          <c:order val="4"/>
          <c:tx>
            <c:strRef>
              <c:f>'Turbo Forecast'!$A$47</c:f>
              <c:strCache>
                <c:ptCount val="1"/>
                <c:pt idx="0">
                  <c:v>Product C</c:v>
                </c:pt>
              </c:strCache>
            </c:strRef>
          </c:tx>
          <c:dLbls>
            <c:txPr>
              <a:bodyPr/>
              <a:lstStyle/>
              <a:p>
                <a:pPr algn="ctr" rtl="0">
                  <a:defRPr lang="en-GB"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SerName val="1"/>
          </c:dLbls>
          <c:cat>
            <c:strRef>
              <c:f>'Turbo Forecast'!$C$39:$V$39</c:f>
              <c:strCache>
                <c:ptCount val="20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4">
                  <c:v>Q1 08</c:v>
                </c:pt>
                <c:pt idx="5">
                  <c:v>Q2 08</c:v>
                </c:pt>
                <c:pt idx="6">
                  <c:v>Q3 08</c:v>
                </c:pt>
                <c:pt idx="7">
                  <c:v>Q4 08</c:v>
                </c:pt>
                <c:pt idx="8">
                  <c:v>Q1 09</c:v>
                </c:pt>
                <c:pt idx="9">
                  <c:v>Q2 09</c:v>
                </c:pt>
                <c:pt idx="10">
                  <c:v>Q3 09</c:v>
                </c:pt>
                <c:pt idx="11">
                  <c:v>Q4 09</c:v>
                </c:pt>
                <c:pt idx="12">
                  <c:v>Q1 10</c:v>
                </c:pt>
                <c:pt idx="13">
                  <c:v>Q2 10</c:v>
                </c:pt>
                <c:pt idx="14">
                  <c:v>Q3 10</c:v>
                </c:pt>
                <c:pt idx="15">
                  <c:v>Q4 10</c:v>
                </c:pt>
                <c:pt idx="16">
                  <c:v>Q1 11</c:v>
                </c:pt>
                <c:pt idx="17">
                  <c:v>Q2 11</c:v>
                </c:pt>
                <c:pt idx="18">
                  <c:v>Q3 11</c:v>
                </c:pt>
                <c:pt idx="19">
                  <c:v>Q4 11</c:v>
                </c:pt>
              </c:strCache>
            </c:strRef>
          </c:cat>
          <c:val>
            <c:numRef>
              <c:f>'Turbo Forecast'!$C$47:$V$47</c:f>
              <c:numCache>
                <c:formatCode>0</c:formatCode>
                <c:ptCount val="20"/>
                <c:pt idx="0">
                  <c:v>55000</c:v>
                </c:pt>
                <c:pt idx="1">
                  <c:v>55000</c:v>
                </c:pt>
                <c:pt idx="2">
                  <c:v>55000</c:v>
                </c:pt>
                <c:pt idx="3">
                  <c:v>55000</c:v>
                </c:pt>
                <c:pt idx="4">
                  <c:v>55000</c:v>
                </c:pt>
                <c:pt idx="5">
                  <c:v>55000</c:v>
                </c:pt>
                <c:pt idx="6">
                  <c:v>55000</c:v>
                </c:pt>
                <c:pt idx="7">
                  <c:v>55000</c:v>
                </c:pt>
                <c:pt idx="8">
                  <c:v>50347.5</c:v>
                </c:pt>
                <c:pt idx="9">
                  <c:v>49320</c:v>
                </c:pt>
                <c:pt idx="10">
                  <c:v>48292.5</c:v>
                </c:pt>
                <c:pt idx="11">
                  <c:v>47265</c:v>
                </c:pt>
                <c:pt idx="12">
                  <c:v>19172.5</c:v>
                </c:pt>
                <c:pt idx="13">
                  <c:v>18213.875</c:v>
                </c:pt>
                <c:pt idx="14">
                  <c:v>17255.25</c:v>
                </c:pt>
                <c:pt idx="15">
                  <c:v>16296.625</c:v>
                </c:pt>
                <c:pt idx="16">
                  <c:v>14291.099999999999</c:v>
                </c:pt>
                <c:pt idx="17">
                  <c:v>13397.906249999998</c:v>
                </c:pt>
                <c:pt idx="18">
                  <c:v>12504.712499999998</c:v>
                </c:pt>
                <c:pt idx="19">
                  <c:v>11611.518749999999</c:v>
                </c:pt>
              </c:numCache>
            </c:numRef>
          </c:val>
        </c:ser>
        <c:ser>
          <c:idx val="5"/>
          <c:order val="5"/>
          <c:tx>
            <c:strRef>
              <c:f>'Turbo Forecast'!$A$40</c:f>
              <c:strCache>
                <c:ptCount val="1"/>
                <c:pt idx="0">
                  <c:v>New Product A</c:v>
                </c:pt>
              </c:strCache>
            </c:strRef>
          </c:tx>
          <c:dLbls>
            <c:dLbl>
              <c:idx val="0"/>
              <c:layout>
                <c:manualLayout>
                  <c:x val="0.17858888393876141"/>
                  <c:y val="0.17176596886741824"/>
                </c:manualLayout>
              </c:layout>
              <c:showSerName val="1"/>
            </c:dLbl>
            <c:txPr>
              <a:bodyPr/>
              <a:lstStyle/>
              <a:p>
                <a:pPr algn="ctr" rtl="0">
                  <a:defRPr lang="en-GB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SerName val="1"/>
          </c:dLbls>
          <c:cat>
            <c:strRef>
              <c:f>'Turbo Forecast'!$C$39:$V$39</c:f>
              <c:strCache>
                <c:ptCount val="20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4">
                  <c:v>Q1 08</c:v>
                </c:pt>
                <c:pt idx="5">
                  <c:v>Q2 08</c:v>
                </c:pt>
                <c:pt idx="6">
                  <c:v>Q3 08</c:v>
                </c:pt>
                <c:pt idx="7">
                  <c:v>Q4 08</c:v>
                </c:pt>
                <c:pt idx="8">
                  <c:v>Q1 09</c:v>
                </c:pt>
                <c:pt idx="9">
                  <c:v>Q2 09</c:v>
                </c:pt>
                <c:pt idx="10">
                  <c:v>Q3 09</c:v>
                </c:pt>
                <c:pt idx="11">
                  <c:v>Q4 09</c:v>
                </c:pt>
                <c:pt idx="12">
                  <c:v>Q1 10</c:v>
                </c:pt>
                <c:pt idx="13">
                  <c:v>Q2 10</c:v>
                </c:pt>
                <c:pt idx="14">
                  <c:v>Q3 10</c:v>
                </c:pt>
                <c:pt idx="15">
                  <c:v>Q4 10</c:v>
                </c:pt>
                <c:pt idx="16">
                  <c:v>Q1 11</c:v>
                </c:pt>
                <c:pt idx="17">
                  <c:v>Q2 11</c:v>
                </c:pt>
                <c:pt idx="18">
                  <c:v>Q3 11</c:v>
                </c:pt>
                <c:pt idx="19">
                  <c:v>Q4 11</c:v>
                </c:pt>
              </c:strCache>
            </c:strRef>
          </c:cat>
          <c:val>
            <c:numRef>
              <c:f>'Turbo Forecast'!$C$40:$V$40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125000</c:v>
                </c:pt>
                <c:pt idx="11">
                  <c:v>125000</c:v>
                </c:pt>
                <c:pt idx="12">
                  <c:v>118575</c:v>
                </c:pt>
                <c:pt idx="13">
                  <c:v>120900</c:v>
                </c:pt>
                <c:pt idx="14">
                  <c:v>123225</c:v>
                </c:pt>
                <c:pt idx="15">
                  <c:v>125550</c:v>
                </c:pt>
                <c:pt idx="16">
                  <c:v>118731.25</c:v>
                </c:pt>
                <c:pt idx="17">
                  <c:v>120890</c:v>
                </c:pt>
                <c:pt idx="18">
                  <c:v>123048.75</c:v>
                </c:pt>
                <c:pt idx="19">
                  <c:v>125207.5</c:v>
                </c:pt>
              </c:numCache>
            </c:numRef>
          </c:val>
        </c:ser>
        <c:ser>
          <c:idx val="6"/>
          <c:order val="6"/>
          <c:tx>
            <c:strRef>
              <c:f>'Turbo Forecast'!$A$41</c:f>
              <c:strCache>
                <c:ptCount val="1"/>
                <c:pt idx="0">
                  <c:v>New Product B</c:v>
                </c:pt>
              </c:strCache>
            </c:strRef>
          </c:tx>
          <c:dLbls>
            <c:dLbl>
              <c:idx val="0"/>
              <c:layout>
                <c:manualLayout>
                  <c:x val="0.17860086943388487"/>
                  <c:y val="0.11594202898550726"/>
                </c:manualLayout>
              </c:layout>
              <c:showSerName val="1"/>
            </c:dLbl>
            <c:txPr>
              <a:bodyPr/>
              <a:lstStyle/>
              <a:p>
                <a:pPr algn="ctr" rtl="0">
                  <a:defRPr lang="en-GB"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SerName val="1"/>
          </c:dLbls>
          <c:cat>
            <c:strRef>
              <c:f>'Turbo Forecast'!$C$39:$V$39</c:f>
              <c:strCache>
                <c:ptCount val="20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4">
                  <c:v>Q1 08</c:v>
                </c:pt>
                <c:pt idx="5">
                  <c:v>Q2 08</c:v>
                </c:pt>
                <c:pt idx="6">
                  <c:v>Q3 08</c:v>
                </c:pt>
                <c:pt idx="7">
                  <c:v>Q4 08</c:v>
                </c:pt>
                <c:pt idx="8">
                  <c:v>Q1 09</c:v>
                </c:pt>
                <c:pt idx="9">
                  <c:v>Q2 09</c:v>
                </c:pt>
                <c:pt idx="10">
                  <c:v>Q3 09</c:v>
                </c:pt>
                <c:pt idx="11">
                  <c:v>Q4 09</c:v>
                </c:pt>
                <c:pt idx="12">
                  <c:v>Q1 10</c:v>
                </c:pt>
                <c:pt idx="13">
                  <c:v>Q2 10</c:v>
                </c:pt>
                <c:pt idx="14">
                  <c:v>Q3 10</c:v>
                </c:pt>
                <c:pt idx="15">
                  <c:v>Q4 10</c:v>
                </c:pt>
                <c:pt idx="16">
                  <c:v>Q1 11</c:v>
                </c:pt>
                <c:pt idx="17">
                  <c:v>Q2 11</c:v>
                </c:pt>
                <c:pt idx="18">
                  <c:v>Q3 11</c:v>
                </c:pt>
                <c:pt idx="19">
                  <c:v>Q4 11</c:v>
                </c:pt>
              </c:strCache>
            </c:strRef>
          </c:cat>
          <c:val>
            <c:numRef>
              <c:f>'Turbo Forecast'!$C$41:$V$41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10500</c:v>
                </c:pt>
                <c:pt idx="11">
                  <c:v>52500</c:v>
                </c:pt>
                <c:pt idx="12">
                  <c:v>49725</c:v>
                </c:pt>
                <c:pt idx="13">
                  <c:v>50700</c:v>
                </c:pt>
                <c:pt idx="14">
                  <c:v>51675</c:v>
                </c:pt>
                <c:pt idx="15">
                  <c:v>52650</c:v>
                </c:pt>
                <c:pt idx="16">
                  <c:v>49706.25</c:v>
                </c:pt>
                <c:pt idx="17">
                  <c:v>50610</c:v>
                </c:pt>
                <c:pt idx="18">
                  <c:v>51513.75</c:v>
                </c:pt>
                <c:pt idx="19">
                  <c:v>52417.5</c:v>
                </c:pt>
              </c:numCache>
            </c:numRef>
          </c:val>
        </c:ser>
        <c:ser>
          <c:idx val="7"/>
          <c:order val="7"/>
          <c:tx>
            <c:strRef>
              <c:f>'Turbo Forecast'!$A$42</c:f>
              <c:strCache>
                <c:ptCount val="1"/>
                <c:pt idx="0">
                  <c:v>New Product C</c:v>
                </c:pt>
              </c:strCache>
            </c:strRef>
          </c:tx>
          <c:dLbls>
            <c:dLbl>
              <c:idx val="0"/>
              <c:layout>
                <c:manualLayout>
                  <c:x val="0.18052757570376285"/>
                  <c:y val="7.0853462157809979E-2"/>
                </c:manualLayout>
              </c:layout>
              <c:showSerName val="1"/>
            </c:dLbl>
            <c:txPr>
              <a:bodyPr/>
              <a:lstStyle/>
              <a:p>
                <a:pPr algn="ctr" rtl="0">
                  <a:defRPr lang="en-GB"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SerName val="1"/>
          </c:dLbls>
          <c:cat>
            <c:strRef>
              <c:f>'Turbo Forecast'!$C$39:$V$39</c:f>
              <c:strCache>
                <c:ptCount val="20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4">
                  <c:v>Q1 08</c:v>
                </c:pt>
                <c:pt idx="5">
                  <c:v>Q2 08</c:v>
                </c:pt>
                <c:pt idx="6">
                  <c:v>Q3 08</c:v>
                </c:pt>
                <c:pt idx="7">
                  <c:v>Q4 08</c:v>
                </c:pt>
                <c:pt idx="8">
                  <c:v>Q1 09</c:v>
                </c:pt>
                <c:pt idx="9">
                  <c:v>Q2 09</c:v>
                </c:pt>
                <c:pt idx="10">
                  <c:v>Q3 09</c:v>
                </c:pt>
                <c:pt idx="11">
                  <c:v>Q4 09</c:v>
                </c:pt>
                <c:pt idx="12">
                  <c:v>Q1 10</c:v>
                </c:pt>
                <c:pt idx="13">
                  <c:v>Q2 10</c:v>
                </c:pt>
                <c:pt idx="14">
                  <c:v>Q3 10</c:v>
                </c:pt>
                <c:pt idx="15">
                  <c:v>Q4 10</c:v>
                </c:pt>
                <c:pt idx="16">
                  <c:v>Q1 11</c:v>
                </c:pt>
                <c:pt idx="17">
                  <c:v>Q2 11</c:v>
                </c:pt>
                <c:pt idx="18">
                  <c:v>Q3 11</c:v>
                </c:pt>
                <c:pt idx="19">
                  <c:v>Q4 11</c:v>
                </c:pt>
              </c:strCache>
            </c:strRef>
          </c:cat>
          <c:val>
            <c:numRef>
              <c:f>'Turbo Forecast'!$C$42:$V$42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36000</c:v>
                </c:pt>
                <c:pt idx="12">
                  <c:v>33000</c:v>
                </c:pt>
                <c:pt idx="13">
                  <c:v>33000</c:v>
                </c:pt>
                <c:pt idx="14">
                  <c:v>33000</c:v>
                </c:pt>
                <c:pt idx="15">
                  <c:v>33000</c:v>
                </c:pt>
                <c:pt idx="16">
                  <c:v>30150</c:v>
                </c:pt>
                <c:pt idx="17">
                  <c:v>30150</c:v>
                </c:pt>
                <c:pt idx="18">
                  <c:v>30150</c:v>
                </c:pt>
                <c:pt idx="19">
                  <c:v>30150</c:v>
                </c:pt>
              </c:numCache>
            </c:numRef>
          </c:val>
        </c:ser>
        <c:ser>
          <c:idx val="8"/>
          <c:order val="8"/>
          <c:tx>
            <c:strRef>
              <c:f>'Turbo Forecast'!$A$43</c:f>
              <c:strCache>
                <c:ptCount val="1"/>
                <c:pt idx="0">
                  <c:v>New Product D</c:v>
                </c:pt>
              </c:strCache>
            </c:strRef>
          </c:tx>
          <c:dLbls>
            <c:dLbl>
              <c:idx val="0"/>
              <c:layout>
                <c:manualLayout>
                  <c:x val="0.1795882314878528"/>
                  <c:y val="2.7911969940955447E-2"/>
                </c:manualLayout>
              </c:layout>
              <c:showSerName val="1"/>
            </c:dLbl>
            <c:txPr>
              <a:bodyPr/>
              <a:lstStyle/>
              <a:p>
                <a:pPr>
                  <a:defRPr sz="1400" b="1"/>
                </a:pPr>
                <a:endParaRPr lang="en-US"/>
              </a:p>
            </c:txPr>
            <c:showSerName val="1"/>
          </c:dLbls>
          <c:cat>
            <c:strRef>
              <c:f>'Turbo Forecast'!$C$39:$V$39</c:f>
              <c:strCache>
                <c:ptCount val="20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4">
                  <c:v>Q1 08</c:v>
                </c:pt>
                <c:pt idx="5">
                  <c:v>Q2 08</c:v>
                </c:pt>
                <c:pt idx="6">
                  <c:v>Q3 08</c:v>
                </c:pt>
                <c:pt idx="7">
                  <c:v>Q4 08</c:v>
                </c:pt>
                <c:pt idx="8">
                  <c:v>Q1 09</c:v>
                </c:pt>
                <c:pt idx="9">
                  <c:v>Q2 09</c:v>
                </c:pt>
                <c:pt idx="10">
                  <c:v>Q3 09</c:v>
                </c:pt>
                <c:pt idx="11">
                  <c:v>Q4 09</c:v>
                </c:pt>
                <c:pt idx="12">
                  <c:v>Q1 10</c:v>
                </c:pt>
                <c:pt idx="13">
                  <c:v>Q2 10</c:v>
                </c:pt>
                <c:pt idx="14">
                  <c:v>Q3 10</c:v>
                </c:pt>
                <c:pt idx="15">
                  <c:v>Q4 10</c:v>
                </c:pt>
                <c:pt idx="16">
                  <c:v>Q1 11</c:v>
                </c:pt>
                <c:pt idx="17">
                  <c:v>Q2 11</c:v>
                </c:pt>
                <c:pt idx="18">
                  <c:v>Q3 11</c:v>
                </c:pt>
                <c:pt idx="19">
                  <c:v>Q4 11</c:v>
                </c:pt>
              </c:strCache>
            </c:strRef>
          </c:cat>
          <c:val>
            <c:numRef>
              <c:f>'Turbo Forecast'!$C$43:$V$43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60000</c:v>
                </c:pt>
                <c:pt idx="12">
                  <c:v>56100</c:v>
                </c:pt>
                <c:pt idx="13">
                  <c:v>57200</c:v>
                </c:pt>
                <c:pt idx="14">
                  <c:v>58300</c:v>
                </c:pt>
                <c:pt idx="15">
                  <c:v>59400</c:v>
                </c:pt>
                <c:pt idx="16">
                  <c:v>55275</c:v>
                </c:pt>
                <c:pt idx="17">
                  <c:v>56280</c:v>
                </c:pt>
                <c:pt idx="18">
                  <c:v>57285</c:v>
                </c:pt>
                <c:pt idx="19">
                  <c:v>58290</c:v>
                </c:pt>
              </c:numCache>
            </c:numRef>
          </c:val>
        </c:ser>
        <c:ser>
          <c:idx val="9"/>
          <c:order val="9"/>
          <c:tx>
            <c:strRef>
              <c:f>'Turbo Forecast'!$A$44</c:f>
              <c:strCache>
                <c:ptCount val="1"/>
                <c:pt idx="0">
                  <c:v>New Product E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dLbls>
            <c:dLbl>
              <c:idx val="0"/>
              <c:layout>
                <c:manualLayout>
                  <c:x val="0.36416182208655179"/>
                  <c:y val="1.9323671497584582E-2"/>
                </c:manualLayout>
              </c:layout>
              <c:showSerName val="1"/>
            </c:dLbl>
            <c:txPr>
              <a:bodyPr/>
              <a:lstStyle/>
              <a:p>
                <a:pPr algn="ctr">
                  <a:defRPr lang="en-GB" sz="14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SerName val="1"/>
          </c:dLbls>
          <c:cat>
            <c:strRef>
              <c:f>'Turbo Forecast'!$C$39:$V$39</c:f>
              <c:strCache>
                <c:ptCount val="20"/>
                <c:pt idx="0">
                  <c:v>Q1 08</c:v>
                </c:pt>
                <c:pt idx="1">
                  <c:v>Q2 08</c:v>
                </c:pt>
                <c:pt idx="2">
                  <c:v>Q3 08</c:v>
                </c:pt>
                <c:pt idx="3">
                  <c:v>Q4 08</c:v>
                </c:pt>
                <c:pt idx="4">
                  <c:v>Q1 08</c:v>
                </c:pt>
                <c:pt idx="5">
                  <c:v>Q2 08</c:v>
                </c:pt>
                <c:pt idx="6">
                  <c:v>Q3 08</c:v>
                </c:pt>
                <c:pt idx="7">
                  <c:v>Q4 08</c:v>
                </c:pt>
                <c:pt idx="8">
                  <c:v>Q1 09</c:v>
                </c:pt>
                <c:pt idx="9">
                  <c:v>Q2 09</c:v>
                </c:pt>
                <c:pt idx="10">
                  <c:v>Q3 09</c:v>
                </c:pt>
                <c:pt idx="11">
                  <c:v>Q4 09</c:v>
                </c:pt>
                <c:pt idx="12">
                  <c:v>Q1 10</c:v>
                </c:pt>
                <c:pt idx="13">
                  <c:v>Q2 10</c:v>
                </c:pt>
                <c:pt idx="14">
                  <c:v>Q3 10</c:v>
                </c:pt>
                <c:pt idx="15">
                  <c:v>Q4 10</c:v>
                </c:pt>
                <c:pt idx="16">
                  <c:v>Q1 11</c:v>
                </c:pt>
                <c:pt idx="17">
                  <c:v>Q2 11</c:v>
                </c:pt>
                <c:pt idx="18">
                  <c:v>Q3 11</c:v>
                </c:pt>
                <c:pt idx="19">
                  <c:v>Q4 11</c:v>
                </c:pt>
              </c:strCache>
            </c:strRef>
          </c:cat>
          <c:val>
            <c:numRef>
              <c:f>'Turbo Forecast'!$C$44:$V$44</c:f>
              <c:numCache>
                <c:formatCode>0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7000</c:v>
                </c:pt>
                <c:pt idx="12">
                  <c:v>12800</c:v>
                </c:pt>
                <c:pt idx="13">
                  <c:v>19200</c:v>
                </c:pt>
                <c:pt idx="14">
                  <c:v>25600</c:v>
                </c:pt>
                <c:pt idx="15">
                  <c:v>32000</c:v>
                </c:pt>
                <c:pt idx="16">
                  <c:v>34980</c:v>
                </c:pt>
                <c:pt idx="17">
                  <c:v>40810</c:v>
                </c:pt>
                <c:pt idx="18">
                  <c:v>58300</c:v>
                </c:pt>
                <c:pt idx="19">
                  <c:v>58300</c:v>
                </c:pt>
              </c:numCache>
            </c:numRef>
          </c:val>
        </c:ser>
        <c:axId val="58729216"/>
        <c:axId val="58730752"/>
      </c:areaChart>
      <c:catAx>
        <c:axId val="58729216"/>
        <c:scaling>
          <c:orientation val="minMax"/>
        </c:scaling>
        <c:axPos val="b"/>
        <c:tickLblPos val="nextTo"/>
        <c:crossAx val="58730752"/>
        <c:crosses val="autoZero"/>
        <c:auto val="1"/>
        <c:lblAlgn val="ctr"/>
        <c:lblOffset val="100"/>
      </c:catAx>
      <c:valAx>
        <c:axId val="58730752"/>
        <c:scaling>
          <c:orientation val="minMax"/>
        </c:scaling>
        <c:axPos val="l"/>
        <c:majorGridlines/>
        <c:numFmt formatCode="&quot;£&quot;#,##0" sourceLinked="0"/>
        <c:tickLblPos val="nextTo"/>
        <c:crossAx val="587292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7931767779942904"/>
          <c:y val="0.2539561540314707"/>
          <c:w val="0.11439301454357002"/>
          <c:h val="0.492087522876066"/>
        </c:manualLayout>
      </c:layout>
      <c:txPr>
        <a:bodyPr/>
        <a:lstStyle/>
        <a:p>
          <a:pPr>
            <a:defRPr sz="1400"/>
          </a:pPr>
          <a:endParaRPr lang="en-US"/>
        </a:p>
      </c:txPr>
    </c:legend>
    <c:plotVisOnly val="1"/>
  </c:chart>
  <c:printSettings>
    <c:headerFooter/>
    <c:pageMargins b="0.75000000000000089" l="0.70000000000000062" r="0.70000000000000062" t="0.75000000000000089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52</xdr:row>
      <xdr:rowOff>19049</xdr:rowOff>
    </xdr:from>
    <xdr:to>
      <xdr:col>20</xdr:col>
      <xdr:colOff>304800</xdr:colOff>
      <xdr:row>83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0.35912</cdr:x>
      <cdr:y>0.02268</cdr:y>
    </cdr:from>
    <cdr:to>
      <cdr:x>0.35924</cdr:x>
      <cdr:y>0.90996</cdr:y>
    </cdr:to>
    <cdr:sp macro="" textlink="">
      <cdr:nvSpPr>
        <cdr:cNvPr id="3" name="Straight Connector 2"/>
        <cdr:cNvSpPr/>
      </cdr:nvSpPr>
      <cdr:spPr>
        <a:xfrm xmlns:a="http://schemas.openxmlformats.org/drawingml/2006/main" rot="5400000" flipH="1" flipV="1">
          <a:off x="4675982" y="134145"/>
          <a:ext cx="1589" cy="5248276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52</xdr:row>
      <xdr:rowOff>19049</xdr:rowOff>
    </xdr:from>
    <xdr:to>
      <xdr:col>20</xdr:col>
      <xdr:colOff>304800</xdr:colOff>
      <xdr:row>83</xdr:row>
      <xdr:rowOff>28574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0.35912</cdr:x>
      <cdr:y>0.02268</cdr:y>
    </cdr:from>
    <cdr:to>
      <cdr:x>0.35924</cdr:x>
      <cdr:y>0.90996</cdr:y>
    </cdr:to>
    <cdr:sp macro="" textlink="">
      <cdr:nvSpPr>
        <cdr:cNvPr id="3" name="Straight Connector 2"/>
        <cdr:cNvSpPr/>
      </cdr:nvSpPr>
      <cdr:spPr>
        <a:xfrm xmlns:a="http://schemas.openxmlformats.org/drawingml/2006/main" rot="5400000" flipH="1" flipV="1">
          <a:off x="4675982" y="134145"/>
          <a:ext cx="1589" cy="5248276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rgbClr val="FF0000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0"/>
  <sheetViews>
    <sheetView topLeftCell="F43" workbookViewId="0">
      <selection activeCell="Y8" sqref="Y8"/>
    </sheetView>
  </sheetViews>
  <sheetFormatPr defaultRowHeight="15"/>
  <cols>
    <col min="1" max="1" width="16" customWidth="1"/>
    <col min="2" max="2" width="16" style="13" customWidth="1"/>
  </cols>
  <sheetData>
    <row r="1" spans="1:24" ht="30">
      <c r="B1" s="13" t="s">
        <v>36</v>
      </c>
      <c r="D1" s="10"/>
    </row>
    <row r="2" spans="1:24">
      <c r="D2" s="10"/>
    </row>
    <row r="3" spans="1:24" s="12" customFormat="1" ht="30">
      <c r="A3" s="11" t="s">
        <v>16</v>
      </c>
      <c r="B3" s="14" t="s">
        <v>37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0</v>
      </c>
      <c r="H3" s="11" t="s">
        <v>1</v>
      </c>
      <c r="I3" s="11" t="s">
        <v>8</v>
      </c>
      <c r="J3" s="11" t="s">
        <v>9</v>
      </c>
      <c r="K3" s="11" t="s">
        <v>2</v>
      </c>
      <c r="L3" s="11" t="s">
        <v>3</v>
      </c>
      <c r="M3" s="11" t="s">
        <v>10</v>
      </c>
      <c r="N3" s="11" t="s">
        <v>11</v>
      </c>
      <c r="O3" s="11" t="s">
        <v>4</v>
      </c>
      <c r="P3" s="11" t="s">
        <v>5</v>
      </c>
      <c r="Q3" s="11" t="s">
        <v>12</v>
      </c>
      <c r="R3" s="11" t="s">
        <v>13</v>
      </c>
      <c r="S3" s="11" t="s">
        <v>6</v>
      </c>
      <c r="T3" s="11" t="s">
        <v>7</v>
      </c>
      <c r="U3" s="11" t="s">
        <v>14</v>
      </c>
      <c r="V3" s="11" t="s">
        <v>15</v>
      </c>
    </row>
    <row r="4" spans="1:24">
      <c r="A4" s="9" t="s">
        <v>46</v>
      </c>
      <c r="B4" s="15"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6"/>
      <c r="X4" s="6"/>
    </row>
    <row r="5" spans="1:24">
      <c r="A5" s="9" t="s">
        <v>47</v>
      </c>
      <c r="B5" s="15"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6"/>
      <c r="X5" s="6"/>
    </row>
    <row r="6" spans="1:24">
      <c r="A6" s="9" t="s">
        <v>48</v>
      </c>
      <c r="B6" s="15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6"/>
      <c r="X6" s="6"/>
    </row>
    <row r="7" spans="1:24">
      <c r="A7" s="9" t="s">
        <v>49</v>
      </c>
      <c r="B7" s="15">
        <v>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6"/>
      <c r="X7" s="6"/>
    </row>
    <row r="8" spans="1:24">
      <c r="A8" s="9" t="s">
        <v>50</v>
      </c>
      <c r="B8" s="15">
        <v>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6"/>
      <c r="X8" s="6"/>
    </row>
    <row r="9" spans="1:24">
      <c r="A9" s="9" t="s">
        <v>41</v>
      </c>
      <c r="B9" s="16">
        <v>-0.3</v>
      </c>
      <c r="C9" s="1">
        <v>115</v>
      </c>
      <c r="D9" s="1">
        <v>115</v>
      </c>
      <c r="E9" s="1">
        <v>115</v>
      </c>
      <c r="F9" s="1">
        <v>115</v>
      </c>
      <c r="G9" s="1">
        <v>35</v>
      </c>
      <c r="H9" s="1">
        <v>35</v>
      </c>
      <c r="I9" s="1">
        <v>35</v>
      </c>
      <c r="J9" s="1">
        <v>35</v>
      </c>
      <c r="K9" s="1">
        <f>INT(J9*(1+$B9/4))</f>
        <v>32</v>
      </c>
      <c r="L9" s="1">
        <f t="shared" ref="L9:V9" si="0">INT(K9*(1+$B9/4))</f>
        <v>29</v>
      </c>
      <c r="M9" s="1">
        <f t="shared" si="0"/>
        <v>26</v>
      </c>
      <c r="N9" s="1">
        <f t="shared" si="0"/>
        <v>24</v>
      </c>
      <c r="O9" s="1">
        <f t="shared" si="0"/>
        <v>22</v>
      </c>
      <c r="P9" s="1">
        <f t="shared" si="0"/>
        <v>20</v>
      </c>
      <c r="Q9" s="1">
        <f t="shared" si="0"/>
        <v>18</v>
      </c>
      <c r="R9" s="1">
        <f t="shared" si="0"/>
        <v>16</v>
      </c>
      <c r="S9" s="1">
        <f t="shared" si="0"/>
        <v>14</v>
      </c>
      <c r="T9" s="1">
        <f t="shared" si="0"/>
        <v>12</v>
      </c>
      <c r="U9" s="1">
        <f t="shared" si="0"/>
        <v>11</v>
      </c>
      <c r="V9" s="1">
        <f t="shared" si="0"/>
        <v>10</v>
      </c>
      <c r="W9" s="6"/>
      <c r="X9" s="6"/>
    </row>
    <row r="10" spans="1:24">
      <c r="A10" s="9" t="s">
        <v>42</v>
      </c>
      <c r="B10" s="16">
        <v>-0.05</v>
      </c>
      <c r="C10" s="1">
        <v>72</v>
      </c>
      <c r="D10" s="1">
        <v>72</v>
      </c>
      <c r="E10" s="1">
        <v>72</v>
      </c>
      <c r="F10" s="1">
        <v>72</v>
      </c>
      <c r="G10" s="1">
        <v>72</v>
      </c>
      <c r="H10" s="1">
        <v>72</v>
      </c>
      <c r="I10" s="1">
        <v>72</v>
      </c>
      <c r="J10" s="1">
        <v>72</v>
      </c>
      <c r="K10" s="1">
        <f t="shared" ref="K10:V10" si="1">INT(J10*(1+$B10/4))</f>
        <v>71</v>
      </c>
      <c r="L10" s="1">
        <f t="shared" si="1"/>
        <v>70</v>
      </c>
      <c r="M10" s="1">
        <f t="shared" si="1"/>
        <v>69</v>
      </c>
      <c r="N10" s="1">
        <f t="shared" si="1"/>
        <v>68</v>
      </c>
      <c r="O10" s="1">
        <f t="shared" si="1"/>
        <v>67</v>
      </c>
      <c r="P10" s="1">
        <f t="shared" si="1"/>
        <v>66</v>
      </c>
      <c r="Q10" s="1">
        <f t="shared" si="1"/>
        <v>65</v>
      </c>
      <c r="R10" s="1">
        <f t="shared" si="1"/>
        <v>64</v>
      </c>
      <c r="S10" s="1">
        <f t="shared" si="1"/>
        <v>63</v>
      </c>
      <c r="T10" s="1">
        <f t="shared" si="1"/>
        <v>62</v>
      </c>
      <c r="U10" s="1">
        <f t="shared" si="1"/>
        <v>61</v>
      </c>
      <c r="V10" s="1">
        <f t="shared" si="1"/>
        <v>60</v>
      </c>
      <c r="W10" s="6"/>
      <c r="X10" s="6"/>
    </row>
    <row r="11" spans="1:24">
      <c r="A11" s="9" t="s">
        <v>43</v>
      </c>
      <c r="B11" s="16">
        <v>-0.05</v>
      </c>
      <c r="C11" s="1">
        <v>50</v>
      </c>
      <c r="D11" s="1">
        <v>50</v>
      </c>
      <c r="E11" s="1">
        <v>50</v>
      </c>
      <c r="F11" s="1">
        <v>50</v>
      </c>
      <c r="G11" s="1">
        <v>50</v>
      </c>
      <c r="H11" s="1">
        <v>50</v>
      </c>
      <c r="I11" s="1">
        <v>50</v>
      </c>
      <c r="J11" s="1">
        <v>50</v>
      </c>
      <c r="K11" s="1">
        <f t="shared" ref="K11:V11" si="2">INT(J11*(1+$B11/4))</f>
        <v>49</v>
      </c>
      <c r="L11" s="1">
        <f t="shared" si="2"/>
        <v>48</v>
      </c>
      <c r="M11" s="1">
        <f t="shared" si="2"/>
        <v>47</v>
      </c>
      <c r="N11" s="1">
        <f t="shared" si="2"/>
        <v>46</v>
      </c>
      <c r="O11" s="1">
        <f t="shared" si="2"/>
        <v>45</v>
      </c>
      <c r="P11" s="1">
        <f t="shared" si="2"/>
        <v>44</v>
      </c>
      <c r="Q11" s="1">
        <f t="shared" si="2"/>
        <v>43</v>
      </c>
      <c r="R11" s="1">
        <f t="shared" si="2"/>
        <v>42</v>
      </c>
      <c r="S11" s="1">
        <f t="shared" si="2"/>
        <v>41</v>
      </c>
      <c r="T11" s="1">
        <f t="shared" si="2"/>
        <v>40</v>
      </c>
      <c r="U11" s="1">
        <f t="shared" si="2"/>
        <v>39</v>
      </c>
      <c r="V11" s="1">
        <f t="shared" si="2"/>
        <v>38</v>
      </c>
      <c r="W11" s="6"/>
      <c r="X11" s="6"/>
    </row>
    <row r="12" spans="1:24">
      <c r="A12" s="9" t="s">
        <v>44</v>
      </c>
      <c r="B12" s="16">
        <v>0</v>
      </c>
      <c r="C12" s="1">
        <v>41</v>
      </c>
      <c r="D12" s="1">
        <v>41</v>
      </c>
      <c r="E12" s="1">
        <v>41</v>
      </c>
      <c r="F12" s="1">
        <v>41</v>
      </c>
      <c r="G12" s="1">
        <v>41</v>
      </c>
      <c r="H12" s="1">
        <v>41</v>
      </c>
      <c r="I12" s="1">
        <v>41</v>
      </c>
      <c r="J12" s="1">
        <v>41</v>
      </c>
      <c r="K12" s="1">
        <f t="shared" ref="K12:V12" si="3">INT(J12*(1+$B12/4))</f>
        <v>41</v>
      </c>
      <c r="L12" s="1">
        <f t="shared" si="3"/>
        <v>41</v>
      </c>
      <c r="M12" s="1">
        <f t="shared" si="3"/>
        <v>41</v>
      </c>
      <c r="N12" s="1">
        <f t="shared" si="3"/>
        <v>41</v>
      </c>
      <c r="O12" s="1">
        <f t="shared" si="3"/>
        <v>41</v>
      </c>
      <c r="P12" s="1">
        <f t="shared" si="3"/>
        <v>41</v>
      </c>
      <c r="Q12" s="1">
        <f t="shared" si="3"/>
        <v>41</v>
      </c>
      <c r="R12" s="1">
        <f t="shared" si="3"/>
        <v>41</v>
      </c>
      <c r="S12" s="1">
        <f t="shared" si="3"/>
        <v>41</v>
      </c>
      <c r="T12" s="1">
        <f t="shared" si="3"/>
        <v>41</v>
      </c>
      <c r="U12" s="1">
        <f t="shared" si="3"/>
        <v>41</v>
      </c>
      <c r="V12" s="1">
        <f t="shared" si="3"/>
        <v>41</v>
      </c>
      <c r="W12" s="6"/>
      <c r="X12" s="6"/>
    </row>
    <row r="13" spans="1:24">
      <c r="A13" s="9" t="s">
        <v>45</v>
      </c>
      <c r="B13" s="16">
        <v>0</v>
      </c>
      <c r="C13" s="1">
        <v>56</v>
      </c>
      <c r="D13" s="1">
        <v>56</v>
      </c>
      <c r="E13" s="1">
        <v>56</v>
      </c>
      <c r="F13" s="1">
        <v>56</v>
      </c>
      <c r="G13" s="1">
        <v>56</v>
      </c>
      <c r="H13" s="1">
        <v>56</v>
      </c>
      <c r="I13" s="1">
        <v>56</v>
      </c>
      <c r="J13" s="1">
        <v>56</v>
      </c>
      <c r="K13" s="1">
        <f t="shared" ref="K13:V13" si="4">INT(J13*(1+$B13/4))</f>
        <v>56</v>
      </c>
      <c r="L13" s="1">
        <f t="shared" si="4"/>
        <v>56</v>
      </c>
      <c r="M13" s="1">
        <f t="shared" si="4"/>
        <v>56</v>
      </c>
      <c r="N13" s="1">
        <f t="shared" si="4"/>
        <v>56</v>
      </c>
      <c r="O13" s="1">
        <f t="shared" si="4"/>
        <v>56</v>
      </c>
      <c r="P13" s="1">
        <f t="shared" si="4"/>
        <v>56</v>
      </c>
      <c r="Q13" s="1">
        <f t="shared" si="4"/>
        <v>56</v>
      </c>
      <c r="R13" s="1">
        <f t="shared" si="4"/>
        <v>56</v>
      </c>
      <c r="S13" s="1">
        <f t="shared" si="4"/>
        <v>56</v>
      </c>
      <c r="T13" s="1">
        <f t="shared" si="4"/>
        <v>56</v>
      </c>
      <c r="U13" s="1">
        <f t="shared" si="4"/>
        <v>56</v>
      </c>
      <c r="V13" s="1">
        <f t="shared" si="4"/>
        <v>56</v>
      </c>
      <c r="W13" s="6"/>
      <c r="X13" s="6"/>
    </row>
    <row r="15" spans="1:24" s="6" customFormat="1" ht="45">
      <c r="A15" s="7" t="s">
        <v>18</v>
      </c>
      <c r="B15" s="17" t="s">
        <v>35</v>
      </c>
      <c r="C15" s="7" t="s">
        <v>0</v>
      </c>
      <c r="D15" s="7" t="s">
        <v>1</v>
      </c>
      <c r="E15" s="7" t="s">
        <v>8</v>
      </c>
      <c r="F15" s="7" t="s">
        <v>9</v>
      </c>
      <c r="G15" s="7" t="s">
        <v>0</v>
      </c>
      <c r="H15" s="7" t="s">
        <v>1</v>
      </c>
      <c r="I15" s="7" t="s">
        <v>8</v>
      </c>
      <c r="J15" s="7" t="s">
        <v>9</v>
      </c>
      <c r="K15" s="7" t="s">
        <v>2</v>
      </c>
      <c r="L15" s="7" t="s">
        <v>3</v>
      </c>
      <c r="M15" s="7" t="s">
        <v>10</v>
      </c>
      <c r="N15" s="7" t="s">
        <v>11</v>
      </c>
      <c r="O15" s="7" t="s">
        <v>4</v>
      </c>
      <c r="P15" s="7" t="s">
        <v>5</v>
      </c>
      <c r="Q15" s="7" t="s">
        <v>12</v>
      </c>
      <c r="R15" s="7" t="s">
        <v>13</v>
      </c>
      <c r="S15" s="7" t="s">
        <v>6</v>
      </c>
      <c r="T15" s="7" t="s">
        <v>7</v>
      </c>
      <c r="U15" s="7" t="s">
        <v>14</v>
      </c>
      <c r="V15" s="7" t="s">
        <v>15</v>
      </c>
    </row>
    <row r="16" spans="1:24">
      <c r="A16" s="3" t="str">
        <f>A4</f>
        <v>New Product A</v>
      </c>
      <c r="B16" s="18">
        <v>0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>
        <v>500</v>
      </c>
      <c r="N16" s="22">
        <f t="shared" ref="N16" si="5">M16</f>
        <v>500</v>
      </c>
      <c r="O16" s="22">
        <f t="shared" ref="O16:O20" si="6">N16*(1+$B16)</f>
        <v>500</v>
      </c>
      <c r="P16" s="22">
        <f t="shared" ref="P16:R16" si="7">O16</f>
        <v>500</v>
      </c>
      <c r="Q16" s="22">
        <f t="shared" si="7"/>
        <v>500</v>
      </c>
      <c r="R16" s="22">
        <f t="shared" si="7"/>
        <v>500</v>
      </c>
      <c r="S16" s="22">
        <f t="shared" ref="S16:S20" si="8">R16*(1+$B16)</f>
        <v>500</v>
      </c>
      <c r="T16" s="22">
        <f t="shared" ref="T16:V16" si="9">S16</f>
        <v>500</v>
      </c>
      <c r="U16" s="22">
        <f t="shared" si="9"/>
        <v>500</v>
      </c>
      <c r="V16" s="22">
        <f t="shared" si="9"/>
        <v>500</v>
      </c>
    </row>
    <row r="17" spans="1:22">
      <c r="A17" s="3" t="str">
        <f t="shared" ref="A17:A25" si="10">A5</f>
        <v>New Product B</v>
      </c>
      <c r="B17" s="18">
        <v>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>
        <v>450</v>
      </c>
      <c r="N17" s="22">
        <f t="shared" ref="N17" si="11">M17</f>
        <v>450</v>
      </c>
      <c r="O17" s="22">
        <f t="shared" si="6"/>
        <v>450</v>
      </c>
      <c r="P17" s="22">
        <f t="shared" ref="P17:R17" si="12">O17</f>
        <v>450</v>
      </c>
      <c r="Q17" s="22">
        <f t="shared" si="12"/>
        <v>450</v>
      </c>
      <c r="R17" s="22">
        <f t="shared" si="12"/>
        <v>450</v>
      </c>
      <c r="S17" s="22">
        <f t="shared" si="8"/>
        <v>450</v>
      </c>
      <c r="T17" s="22">
        <f t="shared" ref="T17:V17" si="13">S17</f>
        <v>450</v>
      </c>
      <c r="U17" s="22">
        <f t="shared" si="13"/>
        <v>450</v>
      </c>
      <c r="V17" s="22">
        <f t="shared" si="13"/>
        <v>450</v>
      </c>
    </row>
    <row r="18" spans="1:22">
      <c r="A18" s="3" t="str">
        <f t="shared" si="10"/>
        <v>New Product C</v>
      </c>
      <c r="B18" s="18">
        <v>0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>
        <v>800</v>
      </c>
      <c r="N18" s="22">
        <f t="shared" ref="N18" si="14">M18</f>
        <v>800</v>
      </c>
      <c r="O18" s="22">
        <f t="shared" si="6"/>
        <v>800</v>
      </c>
      <c r="P18" s="22">
        <f t="shared" ref="P18:R18" si="15">O18</f>
        <v>800</v>
      </c>
      <c r="Q18" s="22">
        <f t="shared" si="15"/>
        <v>800</v>
      </c>
      <c r="R18" s="22">
        <f t="shared" si="15"/>
        <v>800</v>
      </c>
      <c r="S18" s="22">
        <f t="shared" si="8"/>
        <v>800</v>
      </c>
      <c r="T18" s="22">
        <f t="shared" ref="T18:V18" si="16">S18</f>
        <v>800</v>
      </c>
      <c r="U18" s="22">
        <f t="shared" si="16"/>
        <v>800</v>
      </c>
      <c r="V18" s="22">
        <f t="shared" si="16"/>
        <v>800</v>
      </c>
    </row>
    <row r="19" spans="1:22">
      <c r="A19" s="3" t="str">
        <f t="shared" si="10"/>
        <v>New Product D</v>
      </c>
      <c r="B19" s="18">
        <v>0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>
        <v>800</v>
      </c>
      <c r="N19" s="22">
        <f t="shared" ref="N19" si="17">M19</f>
        <v>800</v>
      </c>
      <c r="O19" s="22">
        <f t="shared" si="6"/>
        <v>800</v>
      </c>
      <c r="P19" s="22">
        <f t="shared" ref="P19:R19" si="18">O19</f>
        <v>800</v>
      </c>
      <c r="Q19" s="22">
        <f t="shared" si="18"/>
        <v>800</v>
      </c>
      <c r="R19" s="22">
        <f t="shared" si="18"/>
        <v>800</v>
      </c>
      <c r="S19" s="22">
        <f t="shared" si="8"/>
        <v>800</v>
      </c>
      <c r="T19" s="22">
        <f t="shared" ref="T19:V19" si="19">S19</f>
        <v>800</v>
      </c>
      <c r="U19" s="22">
        <f t="shared" si="19"/>
        <v>800</v>
      </c>
      <c r="V19" s="22">
        <f t="shared" si="19"/>
        <v>800</v>
      </c>
    </row>
    <row r="20" spans="1:22">
      <c r="A20" s="3" t="str">
        <f t="shared" si="10"/>
        <v>New Product E</v>
      </c>
      <c r="B20" s="18">
        <v>0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>
        <v>500</v>
      </c>
      <c r="N20" s="22">
        <f t="shared" ref="N20" si="20">M20</f>
        <v>500</v>
      </c>
      <c r="O20" s="22">
        <f t="shared" si="6"/>
        <v>500</v>
      </c>
      <c r="P20" s="22">
        <f t="shared" ref="P20:R20" si="21">O20</f>
        <v>500</v>
      </c>
      <c r="Q20" s="22">
        <f t="shared" si="21"/>
        <v>500</v>
      </c>
      <c r="R20" s="22">
        <f t="shared" si="21"/>
        <v>500</v>
      </c>
      <c r="S20" s="22">
        <f t="shared" si="8"/>
        <v>500</v>
      </c>
      <c r="T20" s="22">
        <f t="shared" ref="T20:V20" si="22">S20</f>
        <v>500</v>
      </c>
      <c r="U20" s="22">
        <f t="shared" si="22"/>
        <v>500</v>
      </c>
      <c r="V20" s="22">
        <f t="shared" si="22"/>
        <v>500</v>
      </c>
    </row>
    <row r="21" spans="1:22">
      <c r="A21" s="3" t="str">
        <f t="shared" si="10"/>
        <v>Product A</v>
      </c>
      <c r="B21" s="18">
        <v>0</v>
      </c>
      <c r="C21" s="3">
        <v>1000</v>
      </c>
      <c r="D21" s="22">
        <f>C21</f>
        <v>1000</v>
      </c>
      <c r="E21" s="22">
        <f t="shared" ref="E21:J21" si="23">D21</f>
        <v>1000</v>
      </c>
      <c r="F21" s="22">
        <f t="shared" si="23"/>
        <v>1000</v>
      </c>
      <c r="G21" s="22">
        <f t="shared" si="23"/>
        <v>1000</v>
      </c>
      <c r="H21" s="22">
        <f t="shared" si="23"/>
        <v>1000</v>
      </c>
      <c r="I21" s="22">
        <f t="shared" si="23"/>
        <v>1000</v>
      </c>
      <c r="J21" s="22">
        <f t="shared" si="23"/>
        <v>1000</v>
      </c>
      <c r="K21" s="22">
        <f>J21*(1+$B21)</f>
        <v>1000</v>
      </c>
      <c r="L21" s="22">
        <f>K21</f>
        <v>1000</v>
      </c>
      <c r="M21" s="22">
        <f t="shared" ref="M21:N21" si="24">L21</f>
        <v>1000</v>
      </c>
      <c r="N21" s="22">
        <f t="shared" si="24"/>
        <v>1000</v>
      </c>
      <c r="O21" s="22">
        <f>N21*(1+$B21)</f>
        <v>1000</v>
      </c>
      <c r="P21" s="22">
        <f>O21</f>
        <v>1000</v>
      </c>
      <c r="Q21" s="22">
        <f t="shared" ref="Q21:R21" si="25">P21</f>
        <v>1000</v>
      </c>
      <c r="R21" s="22">
        <f t="shared" si="25"/>
        <v>1000</v>
      </c>
      <c r="S21" s="22">
        <f>R21*(1+$B21)</f>
        <v>1000</v>
      </c>
      <c r="T21" s="22">
        <f>S21</f>
        <v>1000</v>
      </c>
      <c r="U21" s="22">
        <f t="shared" ref="U21:V21" si="26">T21</f>
        <v>1000</v>
      </c>
      <c r="V21" s="22">
        <f t="shared" si="26"/>
        <v>1000</v>
      </c>
    </row>
    <row r="22" spans="1:22">
      <c r="A22" s="3" t="str">
        <f t="shared" si="10"/>
        <v>Product B</v>
      </c>
      <c r="B22" s="18">
        <v>0</v>
      </c>
      <c r="C22" s="3">
        <v>1500</v>
      </c>
      <c r="D22" s="22">
        <f t="shared" ref="D22:J22" si="27">C22</f>
        <v>1500</v>
      </c>
      <c r="E22" s="22">
        <f t="shared" si="27"/>
        <v>1500</v>
      </c>
      <c r="F22" s="22">
        <f t="shared" si="27"/>
        <v>1500</v>
      </c>
      <c r="G22" s="22">
        <f t="shared" si="27"/>
        <v>1500</v>
      </c>
      <c r="H22" s="22">
        <f t="shared" si="27"/>
        <v>1500</v>
      </c>
      <c r="I22" s="22">
        <f t="shared" si="27"/>
        <v>1500</v>
      </c>
      <c r="J22" s="22">
        <f t="shared" si="27"/>
        <v>1500</v>
      </c>
      <c r="K22" s="22">
        <f t="shared" ref="K22:K25" si="28">J22*(1+$B22)</f>
        <v>1500</v>
      </c>
      <c r="L22" s="22">
        <f t="shared" ref="L22:N22" si="29">K22</f>
        <v>1500</v>
      </c>
      <c r="M22" s="22">
        <f t="shared" si="29"/>
        <v>1500</v>
      </c>
      <c r="N22" s="22">
        <f t="shared" si="29"/>
        <v>1500</v>
      </c>
      <c r="O22" s="22">
        <f t="shared" ref="O22:O25" si="30">N22*(1+$B22)</f>
        <v>1500</v>
      </c>
      <c r="P22" s="22">
        <f t="shared" ref="P22:R22" si="31">O22</f>
        <v>1500</v>
      </c>
      <c r="Q22" s="22">
        <f t="shared" si="31"/>
        <v>1500</v>
      </c>
      <c r="R22" s="22">
        <f t="shared" si="31"/>
        <v>1500</v>
      </c>
      <c r="S22" s="22">
        <f t="shared" ref="S22:S25" si="32">R22*(1+$B22)</f>
        <v>1500</v>
      </c>
      <c r="T22" s="22">
        <f t="shared" ref="T22:V22" si="33">S22</f>
        <v>1500</v>
      </c>
      <c r="U22" s="22">
        <f t="shared" si="33"/>
        <v>1500</v>
      </c>
      <c r="V22" s="22">
        <f t="shared" si="33"/>
        <v>1500</v>
      </c>
    </row>
    <row r="23" spans="1:22">
      <c r="A23" s="3" t="str">
        <f t="shared" si="10"/>
        <v>Product C</v>
      </c>
      <c r="B23" s="18">
        <v>0</v>
      </c>
      <c r="C23" s="3">
        <v>350</v>
      </c>
      <c r="D23" s="22">
        <f t="shared" ref="D23:J23" si="34">C23</f>
        <v>350</v>
      </c>
      <c r="E23" s="22">
        <f t="shared" si="34"/>
        <v>350</v>
      </c>
      <c r="F23" s="22">
        <f t="shared" si="34"/>
        <v>350</v>
      </c>
      <c r="G23" s="22">
        <f t="shared" si="34"/>
        <v>350</v>
      </c>
      <c r="H23" s="22">
        <f t="shared" si="34"/>
        <v>350</v>
      </c>
      <c r="I23" s="22">
        <f t="shared" si="34"/>
        <v>350</v>
      </c>
      <c r="J23" s="22">
        <f t="shared" si="34"/>
        <v>350</v>
      </c>
      <c r="K23" s="22">
        <f t="shared" si="28"/>
        <v>350</v>
      </c>
      <c r="L23" s="22">
        <f t="shared" ref="L23:N23" si="35">K23</f>
        <v>350</v>
      </c>
      <c r="M23" s="22">
        <f t="shared" si="35"/>
        <v>350</v>
      </c>
      <c r="N23" s="22">
        <f t="shared" si="35"/>
        <v>350</v>
      </c>
      <c r="O23" s="22">
        <f t="shared" si="30"/>
        <v>350</v>
      </c>
      <c r="P23" s="22">
        <f t="shared" ref="P23:R23" si="36">O23</f>
        <v>350</v>
      </c>
      <c r="Q23" s="22">
        <f t="shared" si="36"/>
        <v>350</v>
      </c>
      <c r="R23" s="22">
        <f t="shared" si="36"/>
        <v>350</v>
      </c>
      <c r="S23" s="22">
        <f t="shared" si="32"/>
        <v>350</v>
      </c>
      <c r="T23" s="22">
        <f t="shared" ref="T23:V23" si="37">S23</f>
        <v>350</v>
      </c>
      <c r="U23" s="22">
        <f t="shared" si="37"/>
        <v>350</v>
      </c>
      <c r="V23" s="22">
        <f t="shared" si="37"/>
        <v>350</v>
      </c>
    </row>
    <row r="24" spans="1:22">
      <c r="A24" s="3" t="str">
        <f t="shared" si="10"/>
        <v>Product D</v>
      </c>
      <c r="B24" s="18">
        <v>0</v>
      </c>
      <c r="C24" s="22">
        <v>750</v>
      </c>
      <c r="D24" s="22">
        <f t="shared" ref="D24:J24" si="38">C24</f>
        <v>750</v>
      </c>
      <c r="E24" s="22">
        <f t="shared" si="38"/>
        <v>750</v>
      </c>
      <c r="F24" s="22">
        <f t="shared" si="38"/>
        <v>750</v>
      </c>
      <c r="G24" s="22">
        <f t="shared" si="38"/>
        <v>750</v>
      </c>
      <c r="H24" s="22">
        <f t="shared" si="38"/>
        <v>750</v>
      </c>
      <c r="I24" s="22">
        <f t="shared" si="38"/>
        <v>750</v>
      </c>
      <c r="J24" s="22">
        <f t="shared" si="38"/>
        <v>750</v>
      </c>
      <c r="K24" s="22">
        <f t="shared" si="28"/>
        <v>750</v>
      </c>
      <c r="L24" s="22">
        <f t="shared" ref="L24:N24" si="39">K24</f>
        <v>750</v>
      </c>
      <c r="M24" s="22">
        <f t="shared" si="39"/>
        <v>750</v>
      </c>
      <c r="N24" s="22">
        <f t="shared" si="39"/>
        <v>750</v>
      </c>
      <c r="O24" s="22">
        <f t="shared" si="30"/>
        <v>750</v>
      </c>
      <c r="P24" s="22">
        <f t="shared" ref="P24:R24" si="40">O24</f>
        <v>750</v>
      </c>
      <c r="Q24" s="22">
        <f t="shared" si="40"/>
        <v>750</v>
      </c>
      <c r="R24" s="22">
        <f t="shared" si="40"/>
        <v>750</v>
      </c>
      <c r="S24" s="22">
        <f t="shared" si="32"/>
        <v>750</v>
      </c>
      <c r="T24" s="22">
        <f t="shared" ref="T24:V24" si="41">S24</f>
        <v>750</v>
      </c>
      <c r="U24" s="22">
        <f t="shared" si="41"/>
        <v>750</v>
      </c>
      <c r="V24" s="22">
        <f t="shared" si="41"/>
        <v>750</v>
      </c>
    </row>
    <row r="25" spans="1:22">
      <c r="A25" s="3" t="str">
        <f t="shared" si="10"/>
        <v>Product E</v>
      </c>
      <c r="B25" s="18">
        <v>0</v>
      </c>
      <c r="C25" s="22">
        <v>1500</v>
      </c>
      <c r="D25" s="22">
        <f t="shared" ref="D25:J25" si="42">C25</f>
        <v>1500</v>
      </c>
      <c r="E25" s="22">
        <f t="shared" si="42"/>
        <v>1500</v>
      </c>
      <c r="F25" s="22">
        <f t="shared" si="42"/>
        <v>1500</v>
      </c>
      <c r="G25" s="22">
        <f t="shared" si="42"/>
        <v>1500</v>
      </c>
      <c r="H25" s="22">
        <f t="shared" si="42"/>
        <v>1500</v>
      </c>
      <c r="I25" s="22">
        <f t="shared" si="42"/>
        <v>1500</v>
      </c>
      <c r="J25" s="22">
        <f t="shared" si="42"/>
        <v>1500</v>
      </c>
      <c r="K25" s="22">
        <f t="shared" si="28"/>
        <v>1500</v>
      </c>
      <c r="L25" s="22">
        <f t="shared" ref="L25:N25" si="43">K25</f>
        <v>1500</v>
      </c>
      <c r="M25" s="22">
        <f t="shared" si="43"/>
        <v>1500</v>
      </c>
      <c r="N25" s="22">
        <f t="shared" si="43"/>
        <v>1500</v>
      </c>
      <c r="O25" s="22">
        <f t="shared" si="30"/>
        <v>1500</v>
      </c>
      <c r="P25" s="22">
        <f t="shared" ref="P25:R25" si="44">O25</f>
        <v>1500</v>
      </c>
      <c r="Q25" s="22">
        <f t="shared" si="44"/>
        <v>1500</v>
      </c>
      <c r="R25" s="22">
        <f t="shared" si="44"/>
        <v>1500</v>
      </c>
      <c r="S25" s="22">
        <f t="shared" si="32"/>
        <v>1500</v>
      </c>
      <c r="T25" s="22">
        <f t="shared" ref="T25:V25" si="45">S25</f>
        <v>1500</v>
      </c>
      <c r="U25" s="22">
        <f t="shared" si="45"/>
        <v>1500</v>
      </c>
      <c r="V25" s="22">
        <f t="shared" si="45"/>
        <v>1500</v>
      </c>
    </row>
    <row r="27" spans="1:22" s="6" customFormat="1" ht="30">
      <c r="A27" s="5" t="s">
        <v>17</v>
      </c>
      <c r="B27" s="19" t="s">
        <v>34</v>
      </c>
      <c r="C27" s="5" t="s">
        <v>0</v>
      </c>
      <c r="D27" s="5" t="s">
        <v>1</v>
      </c>
      <c r="E27" s="5" t="s">
        <v>8</v>
      </c>
      <c r="F27" s="5" t="s">
        <v>9</v>
      </c>
      <c r="G27" s="5" t="s">
        <v>0</v>
      </c>
      <c r="H27" s="5" t="s">
        <v>1</v>
      </c>
      <c r="I27" s="5" t="s">
        <v>8</v>
      </c>
      <c r="J27" s="5" t="s">
        <v>9</v>
      </c>
      <c r="K27" s="5" t="s">
        <v>2</v>
      </c>
      <c r="L27" s="5" t="s">
        <v>3</v>
      </c>
      <c r="M27" s="5" t="s">
        <v>10</v>
      </c>
      <c r="N27" s="5" t="s">
        <v>11</v>
      </c>
      <c r="O27" s="5" t="s">
        <v>4</v>
      </c>
      <c r="P27" s="5" t="s">
        <v>5</v>
      </c>
      <c r="Q27" s="5" t="s">
        <v>12</v>
      </c>
      <c r="R27" s="5" t="s">
        <v>13</v>
      </c>
      <c r="S27" s="5" t="s">
        <v>6</v>
      </c>
      <c r="T27" s="5" t="s">
        <v>7</v>
      </c>
      <c r="U27" s="5" t="s">
        <v>14</v>
      </c>
      <c r="V27" s="5" t="s">
        <v>15</v>
      </c>
    </row>
    <row r="28" spans="1:22">
      <c r="A28" s="4" t="str">
        <f>A4</f>
        <v>New Product A</v>
      </c>
      <c r="B28" s="20">
        <v>0.05</v>
      </c>
      <c r="C28" s="23"/>
      <c r="D28" s="23"/>
      <c r="E28" s="23"/>
      <c r="F28" s="23"/>
      <c r="G28" s="23"/>
      <c r="H28" s="23"/>
      <c r="I28" s="23"/>
      <c r="J28" s="23"/>
      <c r="K28" s="23"/>
      <c r="L28" s="23">
        <v>1750</v>
      </c>
      <c r="M28" s="23">
        <f t="shared" ref="M28:N28" si="46">L28</f>
        <v>1750</v>
      </c>
      <c r="N28" s="23">
        <f t="shared" si="46"/>
        <v>1750</v>
      </c>
      <c r="O28" s="23">
        <f t="shared" ref="O28:O32" si="47">N28*(1-$B28)</f>
        <v>1662.5</v>
      </c>
      <c r="P28" s="23">
        <f t="shared" ref="P28:R28" si="48">O28</f>
        <v>1662.5</v>
      </c>
      <c r="Q28" s="23">
        <f t="shared" si="48"/>
        <v>1662.5</v>
      </c>
      <c r="R28" s="23">
        <f t="shared" si="48"/>
        <v>1662.5</v>
      </c>
      <c r="S28" s="23">
        <f t="shared" ref="S28:S32" si="49">R28*(1-$B28)</f>
        <v>1579.375</v>
      </c>
      <c r="T28" s="23">
        <f t="shared" ref="T28:V28" si="50">S28</f>
        <v>1579.375</v>
      </c>
      <c r="U28" s="23">
        <f t="shared" si="50"/>
        <v>1579.375</v>
      </c>
      <c r="V28" s="23">
        <f t="shared" si="50"/>
        <v>1579.375</v>
      </c>
    </row>
    <row r="29" spans="1:22">
      <c r="A29" s="4" t="str">
        <f t="shared" ref="A29:A37" si="51">A5</f>
        <v>New Product B</v>
      </c>
      <c r="B29" s="20">
        <v>0.05</v>
      </c>
      <c r="C29" s="23"/>
      <c r="D29" s="23"/>
      <c r="E29" s="23"/>
      <c r="F29" s="23"/>
      <c r="G29" s="23"/>
      <c r="H29" s="23"/>
      <c r="I29" s="23"/>
      <c r="J29" s="23"/>
      <c r="K29" s="23"/>
      <c r="L29" s="23">
        <v>1500</v>
      </c>
      <c r="M29" s="23">
        <f t="shared" ref="M29:N29" si="52">L29</f>
        <v>1500</v>
      </c>
      <c r="N29" s="23">
        <f t="shared" si="52"/>
        <v>1500</v>
      </c>
      <c r="O29" s="23">
        <f t="shared" si="47"/>
        <v>1425</v>
      </c>
      <c r="P29" s="23">
        <f t="shared" ref="P29:R29" si="53">O29</f>
        <v>1425</v>
      </c>
      <c r="Q29" s="23">
        <f t="shared" si="53"/>
        <v>1425</v>
      </c>
      <c r="R29" s="23">
        <f t="shared" si="53"/>
        <v>1425</v>
      </c>
      <c r="S29" s="23">
        <f t="shared" si="49"/>
        <v>1353.75</v>
      </c>
      <c r="T29" s="23">
        <f t="shared" ref="T29:V29" si="54">S29</f>
        <v>1353.75</v>
      </c>
      <c r="U29" s="23">
        <f t="shared" si="54"/>
        <v>1353.75</v>
      </c>
      <c r="V29" s="23">
        <f t="shared" si="54"/>
        <v>1353.75</v>
      </c>
    </row>
    <row r="30" spans="1:22">
      <c r="A30" s="4" t="str">
        <f t="shared" si="51"/>
        <v>New Product C</v>
      </c>
      <c r="B30" s="20">
        <v>0.05</v>
      </c>
      <c r="C30" s="23"/>
      <c r="D30" s="23"/>
      <c r="E30" s="23"/>
      <c r="F30" s="23"/>
      <c r="G30" s="23"/>
      <c r="H30" s="23"/>
      <c r="I30" s="23"/>
      <c r="J30" s="23"/>
      <c r="K30" s="23"/>
      <c r="L30" s="23">
        <v>2000</v>
      </c>
      <c r="M30" s="23">
        <f t="shared" ref="M30:N30" si="55">L30</f>
        <v>2000</v>
      </c>
      <c r="N30" s="23">
        <f t="shared" si="55"/>
        <v>2000</v>
      </c>
      <c r="O30" s="23">
        <f t="shared" si="47"/>
        <v>1900</v>
      </c>
      <c r="P30" s="23">
        <f t="shared" ref="P30:R30" si="56">O30</f>
        <v>1900</v>
      </c>
      <c r="Q30" s="23">
        <f t="shared" si="56"/>
        <v>1900</v>
      </c>
      <c r="R30" s="23">
        <f t="shared" si="56"/>
        <v>1900</v>
      </c>
      <c r="S30" s="23">
        <f t="shared" si="49"/>
        <v>1805</v>
      </c>
      <c r="T30" s="23">
        <f t="shared" ref="T30:V30" si="57">S30</f>
        <v>1805</v>
      </c>
      <c r="U30" s="23">
        <f t="shared" si="57"/>
        <v>1805</v>
      </c>
      <c r="V30" s="23">
        <f t="shared" si="57"/>
        <v>1805</v>
      </c>
    </row>
    <row r="31" spans="1:22">
      <c r="A31" s="4" t="str">
        <f t="shared" si="51"/>
        <v>New Product D</v>
      </c>
      <c r="B31" s="20">
        <v>0.05</v>
      </c>
      <c r="C31" s="23"/>
      <c r="D31" s="23"/>
      <c r="E31" s="23"/>
      <c r="F31" s="23"/>
      <c r="G31" s="23"/>
      <c r="H31" s="23"/>
      <c r="I31" s="23"/>
      <c r="J31" s="23"/>
      <c r="K31" s="23"/>
      <c r="L31" s="23">
        <v>2000</v>
      </c>
      <c r="M31" s="23">
        <f t="shared" ref="M31:N31" si="58">L31</f>
        <v>2000</v>
      </c>
      <c r="N31" s="23">
        <f t="shared" si="58"/>
        <v>2000</v>
      </c>
      <c r="O31" s="23">
        <f t="shared" si="47"/>
        <v>1900</v>
      </c>
      <c r="P31" s="23">
        <f t="shared" ref="P31:R31" si="59">O31</f>
        <v>1900</v>
      </c>
      <c r="Q31" s="23">
        <f t="shared" si="59"/>
        <v>1900</v>
      </c>
      <c r="R31" s="23">
        <f t="shared" si="59"/>
        <v>1900</v>
      </c>
      <c r="S31" s="23">
        <f t="shared" si="49"/>
        <v>1805</v>
      </c>
      <c r="T31" s="23">
        <f t="shared" ref="T31:V31" si="60">S31</f>
        <v>1805</v>
      </c>
      <c r="U31" s="23">
        <f t="shared" si="60"/>
        <v>1805</v>
      </c>
      <c r="V31" s="23">
        <f t="shared" si="60"/>
        <v>1805</v>
      </c>
    </row>
    <row r="32" spans="1:22">
      <c r="A32" s="4" t="str">
        <f t="shared" si="51"/>
        <v>New Product E</v>
      </c>
      <c r="B32" s="20">
        <v>0.05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>
        <f t="shared" ref="M32:N32" si="61">L32</f>
        <v>0</v>
      </c>
      <c r="N32" s="23">
        <f t="shared" si="61"/>
        <v>0</v>
      </c>
      <c r="O32" s="23">
        <f t="shared" si="47"/>
        <v>0</v>
      </c>
      <c r="P32" s="23">
        <f t="shared" ref="P32:R32" si="62">O32</f>
        <v>0</v>
      </c>
      <c r="Q32" s="23">
        <f t="shared" si="62"/>
        <v>0</v>
      </c>
      <c r="R32" s="23">
        <f t="shared" si="62"/>
        <v>0</v>
      </c>
      <c r="S32" s="23">
        <f t="shared" si="49"/>
        <v>0</v>
      </c>
      <c r="T32" s="23">
        <f t="shared" ref="T32:V32" si="63">S32</f>
        <v>0</v>
      </c>
      <c r="U32" s="23">
        <f t="shared" si="63"/>
        <v>0</v>
      </c>
      <c r="V32" s="23">
        <f t="shared" si="63"/>
        <v>0</v>
      </c>
    </row>
    <row r="33" spans="1:22">
      <c r="A33" s="4" t="str">
        <f t="shared" si="51"/>
        <v>Product A</v>
      </c>
      <c r="B33" s="20">
        <v>0.05</v>
      </c>
      <c r="C33" s="4">
        <v>4350</v>
      </c>
      <c r="D33" s="23">
        <f>C33</f>
        <v>4350</v>
      </c>
      <c r="E33" s="23">
        <f t="shared" ref="E33:V33" si="64">D33</f>
        <v>4350</v>
      </c>
      <c r="F33" s="23">
        <f t="shared" si="64"/>
        <v>4350</v>
      </c>
      <c r="G33" s="23">
        <f t="shared" si="64"/>
        <v>4350</v>
      </c>
      <c r="H33" s="23">
        <f t="shared" si="64"/>
        <v>4350</v>
      </c>
      <c r="I33" s="23">
        <f t="shared" si="64"/>
        <v>4350</v>
      </c>
      <c r="J33" s="23">
        <f t="shared" si="64"/>
        <v>4350</v>
      </c>
      <c r="K33" s="23">
        <f>J33*(1-$B33)</f>
        <v>4132.5</v>
      </c>
      <c r="L33" s="23">
        <f t="shared" si="64"/>
        <v>4132.5</v>
      </c>
      <c r="M33" s="23">
        <f t="shared" si="64"/>
        <v>4132.5</v>
      </c>
      <c r="N33" s="23">
        <f t="shared" si="64"/>
        <v>4132.5</v>
      </c>
      <c r="O33" s="23">
        <f>N33*(1-$B33)</f>
        <v>3925.875</v>
      </c>
      <c r="P33" s="23">
        <f t="shared" si="64"/>
        <v>3925.875</v>
      </c>
      <c r="Q33" s="23">
        <f t="shared" si="64"/>
        <v>3925.875</v>
      </c>
      <c r="R33" s="23">
        <f t="shared" si="64"/>
        <v>3925.875</v>
      </c>
      <c r="S33" s="23">
        <f>R33*(1-$B33)</f>
        <v>3729.5812499999997</v>
      </c>
      <c r="T33" s="23">
        <f t="shared" si="64"/>
        <v>3729.5812499999997</v>
      </c>
      <c r="U33" s="23">
        <f t="shared" si="64"/>
        <v>3729.5812499999997</v>
      </c>
      <c r="V33" s="23">
        <f t="shared" si="64"/>
        <v>3729.5812499999997</v>
      </c>
    </row>
    <row r="34" spans="1:22">
      <c r="A34" s="4" t="str">
        <f t="shared" si="51"/>
        <v>Product B</v>
      </c>
      <c r="B34" s="20">
        <v>0.05</v>
      </c>
      <c r="C34" s="4">
        <v>3195</v>
      </c>
      <c r="D34" s="23">
        <f t="shared" ref="D34:J34" si="65">C34</f>
        <v>3195</v>
      </c>
      <c r="E34" s="23">
        <f t="shared" si="65"/>
        <v>3195</v>
      </c>
      <c r="F34" s="23">
        <f t="shared" si="65"/>
        <v>3195</v>
      </c>
      <c r="G34" s="23">
        <f t="shared" si="65"/>
        <v>3195</v>
      </c>
      <c r="H34" s="23">
        <f t="shared" si="65"/>
        <v>3195</v>
      </c>
      <c r="I34" s="23">
        <f t="shared" si="65"/>
        <v>3195</v>
      </c>
      <c r="J34" s="23">
        <f t="shared" si="65"/>
        <v>3195</v>
      </c>
      <c r="K34" s="23">
        <f t="shared" ref="K34:K37" si="66">J34*(1-$B34)</f>
        <v>3035.25</v>
      </c>
      <c r="L34" s="23">
        <f t="shared" ref="L34:N34" si="67">K34</f>
        <v>3035.25</v>
      </c>
      <c r="M34" s="23">
        <f t="shared" si="67"/>
        <v>3035.25</v>
      </c>
      <c r="N34" s="23">
        <f t="shared" si="67"/>
        <v>3035.25</v>
      </c>
      <c r="O34" s="23">
        <f t="shared" ref="O34:O37" si="68">N34*(1-$B34)</f>
        <v>2883.4874999999997</v>
      </c>
      <c r="P34" s="23">
        <f t="shared" ref="P34:R34" si="69">O34</f>
        <v>2883.4874999999997</v>
      </c>
      <c r="Q34" s="23">
        <f t="shared" si="69"/>
        <v>2883.4874999999997</v>
      </c>
      <c r="R34" s="23">
        <f t="shared" si="69"/>
        <v>2883.4874999999997</v>
      </c>
      <c r="S34" s="23">
        <f t="shared" ref="S34:S37" si="70">R34*(1-$B34)</f>
        <v>2739.3131249999997</v>
      </c>
      <c r="T34" s="23">
        <f t="shared" ref="T34:V34" si="71">S34</f>
        <v>2739.3131249999997</v>
      </c>
      <c r="U34" s="23">
        <f t="shared" si="71"/>
        <v>2739.3131249999997</v>
      </c>
      <c r="V34" s="23">
        <f t="shared" si="71"/>
        <v>2739.3131249999997</v>
      </c>
    </row>
    <row r="35" spans="1:22">
      <c r="A35" s="4" t="str">
        <f t="shared" si="51"/>
        <v>Product C</v>
      </c>
      <c r="B35" s="20">
        <v>0.05</v>
      </c>
      <c r="C35" s="4">
        <v>1450</v>
      </c>
      <c r="D35" s="23">
        <f t="shared" ref="D35:J35" si="72">C35</f>
        <v>1450</v>
      </c>
      <c r="E35" s="23">
        <f t="shared" si="72"/>
        <v>1450</v>
      </c>
      <c r="F35" s="23">
        <f t="shared" si="72"/>
        <v>1450</v>
      </c>
      <c r="G35" s="23">
        <f t="shared" si="72"/>
        <v>1450</v>
      </c>
      <c r="H35" s="23">
        <f t="shared" si="72"/>
        <v>1450</v>
      </c>
      <c r="I35" s="23">
        <f t="shared" si="72"/>
        <v>1450</v>
      </c>
      <c r="J35" s="23">
        <f t="shared" si="72"/>
        <v>1450</v>
      </c>
      <c r="K35" s="23">
        <f t="shared" si="66"/>
        <v>1377.5</v>
      </c>
      <c r="L35" s="23">
        <f t="shared" ref="L35:N35" si="73">K35</f>
        <v>1377.5</v>
      </c>
      <c r="M35" s="23">
        <f t="shared" si="73"/>
        <v>1377.5</v>
      </c>
      <c r="N35" s="23">
        <f t="shared" si="73"/>
        <v>1377.5</v>
      </c>
      <c r="O35" s="23">
        <f t="shared" si="68"/>
        <v>1308.625</v>
      </c>
      <c r="P35" s="23">
        <f t="shared" ref="P35:R35" si="74">O35</f>
        <v>1308.625</v>
      </c>
      <c r="Q35" s="23">
        <f t="shared" si="74"/>
        <v>1308.625</v>
      </c>
      <c r="R35" s="23">
        <f t="shared" si="74"/>
        <v>1308.625</v>
      </c>
      <c r="S35" s="23">
        <f t="shared" si="70"/>
        <v>1243.1937499999999</v>
      </c>
      <c r="T35" s="23">
        <f t="shared" ref="T35:V35" si="75">S35</f>
        <v>1243.1937499999999</v>
      </c>
      <c r="U35" s="23">
        <f t="shared" si="75"/>
        <v>1243.1937499999999</v>
      </c>
      <c r="V35" s="23">
        <f t="shared" si="75"/>
        <v>1243.1937499999999</v>
      </c>
    </row>
    <row r="36" spans="1:22">
      <c r="A36" s="4" t="str">
        <f t="shared" si="51"/>
        <v>Product D</v>
      </c>
      <c r="B36" s="20">
        <v>0.05</v>
      </c>
      <c r="C36" s="23">
        <v>6000</v>
      </c>
      <c r="D36" s="23">
        <f t="shared" ref="D36:J36" si="76">C36</f>
        <v>6000</v>
      </c>
      <c r="E36" s="23">
        <f t="shared" si="76"/>
        <v>6000</v>
      </c>
      <c r="F36" s="23">
        <f t="shared" si="76"/>
        <v>6000</v>
      </c>
      <c r="G36" s="23">
        <f t="shared" si="76"/>
        <v>6000</v>
      </c>
      <c r="H36" s="23">
        <f t="shared" si="76"/>
        <v>6000</v>
      </c>
      <c r="I36" s="23">
        <f t="shared" si="76"/>
        <v>6000</v>
      </c>
      <c r="J36" s="23">
        <f t="shared" si="76"/>
        <v>6000</v>
      </c>
      <c r="K36" s="23">
        <f t="shared" si="66"/>
        <v>5700</v>
      </c>
      <c r="L36" s="23">
        <f t="shared" ref="L36:N36" si="77">K36</f>
        <v>5700</v>
      </c>
      <c r="M36" s="23">
        <f t="shared" si="77"/>
        <v>5700</v>
      </c>
      <c r="N36" s="23">
        <f t="shared" si="77"/>
        <v>5700</v>
      </c>
      <c r="O36" s="23">
        <f t="shared" si="68"/>
        <v>5415</v>
      </c>
      <c r="P36" s="23">
        <f t="shared" ref="P36:R36" si="78">O36</f>
        <v>5415</v>
      </c>
      <c r="Q36" s="23">
        <f t="shared" si="78"/>
        <v>5415</v>
      </c>
      <c r="R36" s="23">
        <f t="shared" si="78"/>
        <v>5415</v>
      </c>
      <c r="S36" s="23">
        <f t="shared" si="70"/>
        <v>5144.25</v>
      </c>
      <c r="T36" s="23">
        <f t="shared" ref="T36:V36" si="79">S36</f>
        <v>5144.25</v>
      </c>
      <c r="U36" s="23">
        <f t="shared" si="79"/>
        <v>5144.25</v>
      </c>
      <c r="V36" s="23">
        <f t="shared" si="79"/>
        <v>5144.25</v>
      </c>
    </row>
    <row r="37" spans="1:22">
      <c r="A37" s="4" t="str">
        <f t="shared" si="51"/>
        <v>Product E</v>
      </c>
      <c r="B37" s="20">
        <v>0.05</v>
      </c>
      <c r="C37" s="23">
        <v>2550</v>
      </c>
      <c r="D37" s="23">
        <f t="shared" ref="D37:J37" si="80">C37</f>
        <v>2550</v>
      </c>
      <c r="E37" s="23">
        <f t="shared" si="80"/>
        <v>2550</v>
      </c>
      <c r="F37" s="23">
        <f t="shared" si="80"/>
        <v>2550</v>
      </c>
      <c r="G37" s="23">
        <f t="shared" si="80"/>
        <v>2550</v>
      </c>
      <c r="H37" s="23">
        <f t="shared" si="80"/>
        <v>2550</v>
      </c>
      <c r="I37" s="23">
        <f t="shared" si="80"/>
        <v>2550</v>
      </c>
      <c r="J37" s="23">
        <f t="shared" si="80"/>
        <v>2550</v>
      </c>
      <c r="K37" s="23">
        <f t="shared" si="66"/>
        <v>2422.5</v>
      </c>
      <c r="L37" s="23">
        <f t="shared" ref="L37:N37" si="81">K37</f>
        <v>2422.5</v>
      </c>
      <c r="M37" s="23">
        <f t="shared" si="81"/>
        <v>2422.5</v>
      </c>
      <c r="N37" s="23">
        <f t="shared" si="81"/>
        <v>2422.5</v>
      </c>
      <c r="O37" s="23">
        <f t="shared" si="68"/>
        <v>2301.375</v>
      </c>
      <c r="P37" s="23">
        <f t="shared" ref="P37:R37" si="82">O37</f>
        <v>2301.375</v>
      </c>
      <c r="Q37" s="23">
        <f t="shared" si="82"/>
        <v>2301.375</v>
      </c>
      <c r="R37" s="23">
        <f t="shared" si="82"/>
        <v>2301.375</v>
      </c>
      <c r="S37" s="23">
        <f t="shared" si="70"/>
        <v>2186.3062500000001</v>
      </c>
      <c r="T37" s="23">
        <f t="shared" ref="T37:V37" si="83">S37</f>
        <v>2186.3062500000001</v>
      </c>
      <c r="U37" s="23">
        <f t="shared" si="83"/>
        <v>2186.3062500000001</v>
      </c>
      <c r="V37" s="23">
        <f t="shared" si="83"/>
        <v>2186.3062500000001</v>
      </c>
    </row>
    <row r="39" spans="1:22">
      <c r="A39" s="2" t="s">
        <v>19</v>
      </c>
      <c r="B39" s="21"/>
      <c r="C39" s="2" t="s">
        <v>0</v>
      </c>
      <c r="D39" s="2" t="s">
        <v>1</v>
      </c>
      <c r="E39" s="2" t="s">
        <v>8</v>
      </c>
      <c r="F39" s="2" t="s">
        <v>9</v>
      </c>
      <c r="G39" s="2" t="s">
        <v>0</v>
      </c>
      <c r="H39" s="2" t="s">
        <v>1</v>
      </c>
      <c r="I39" s="2" t="s">
        <v>8</v>
      </c>
      <c r="J39" s="2" t="s">
        <v>9</v>
      </c>
      <c r="K39" s="2" t="s">
        <v>2</v>
      </c>
      <c r="L39" s="2" t="s">
        <v>3</v>
      </c>
      <c r="M39" s="2" t="s">
        <v>10</v>
      </c>
      <c r="N39" s="2" t="s">
        <v>11</v>
      </c>
      <c r="O39" s="2" t="s">
        <v>4</v>
      </c>
      <c r="P39" s="2" t="s">
        <v>5</v>
      </c>
      <c r="Q39" s="2" t="s">
        <v>12</v>
      </c>
      <c r="R39" s="2" t="s">
        <v>13</v>
      </c>
      <c r="S39" s="2" t="s">
        <v>6</v>
      </c>
      <c r="T39" s="2" t="s">
        <v>7</v>
      </c>
      <c r="U39" s="2" t="s">
        <v>14</v>
      </c>
      <c r="V39" s="2" t="s">
        <v>15</v>
      </c>
    </row>
    <row r="40" spans="1:22">
      <c r="A40" s="2" t="str">
        <f>A4</f>
        <v>New Product A</v>
      </c>
      <c r="B40" s="21"/>
      <c r="C40" s="24">
        <f>C4*(C28-C16)</f>
        <v>0</v>
      </c>
      <c r="D40" s="24">
        <f t="shared" ref="D40:V40" si="84">D4*(D28-D16)</f>
        <v>0</v>
      </c>
      <c r="E40" s="24">
        <f t="shared" si="84"/>
        <v>0</v>
      </c>
      <c r="F40" s="24">
        <f t="shared" si="84"/>
        <v>0</v>
      </c>
      <c r="G40" s="24">
        <f t="shared" si="84"/>
        <v>0</v>
      </c>
      <c r="H40" s="24">
        <f t="shared" si="84"/>
        <v>0</v>
      </c>
      <c r="I40" s="24">
        <f t="shared" si="84"/>
        <v>0</v>
      </c>
      <c r="J40" s="24">
        <f t="shared" si="84"/>
        <v>0</v>
      </c>
      <c r="K40" s="24">
        <f t="shared" si="84"/>
        <v>0</v>
      </c>
      <c r="L40" s="24">
        <f t="shared" si="84"/>
        <v>0</v>
      </c>
      <c r="M40" s="24">
        <f t="shared" si="84"/>
        <v>0</v>
      </c>
      <c r="N40" s="24">
        <f t="shared" si="84"/>
        <v>0</v>
      </c>
      <c r="O40" s="24">
        <f t="shared" si="84"/>
        <v>0</v>
      </c>
      <c r="P40" s="24">
        <f t="shared" si="84"/>
        <v>0</v>
      </c>
      <c r="Q40" s="24">
        <f t="shared" si="84"/>
        <v>0</v>
      </c>
      <c r="R40" s="24">
        <f t="shared" si="84"/>
        <v>0</v>
      </c>
      <c r="S40" s="24">
        <f t="shared" si="84"/>
        <v>0</v>
      </c>
      <c r="T40" s="24">
        <f t="shared" si="84"/>
        <v>0</v>
      </c>
      <c r="U40" s="24">
        <f t="shared" si="84"/>
        <v>0</v>
      </c>
      <c r="V40" s="24">
        <f t="shared" si="84"/>
        <v>0</v>
      </c>
    </row>
    <row r="41" spans="1:22">
      <c r="A41" s="2" t="str">
        <f t="shared" ref="A41:A49" si="85">A5</f>
        <v>New Product B</v>
      </c>
      <c r="B41" s="21"/>
      <c r="C41" s="24">
        <f t="shared" ref="C41:V49" si="86">C5*(C29-C17)</f>
        <v>0</v>
      </c>
      <c r="D41" s="24">
        <f t="shared" si="86"/>
        <v>0</v>
      </c>
      <c r="E41" s="24">
        <f t="shared" si="86"/>
        <v>0</v>
      </c>
      <c r="F41" s="24">
        <f t="shared" si="86"/>
        <v>0</v>
      </c>
      <c r="G41" s="24">
        <f t="shared" si="86"/>
        <v>0</v>
      </c>
      <c r="H41" s="24">
        <f t="shared" si="86"/>
        <v>0</v>
      </c>
      <c r="I41" s="24">
        <f t="shared" si="86"/>
        <v>0</v>
      </c>
      <c r="J41" s="24">
        <f t="shared" si="86"/>
        <v>0</v>
      </c>
      <c r="K41" s="24">
        <f t="shared" si="86"/>
        <v>0</v>
      </c>
      <c r="L41" s="24">
        <f t="shared" si="86"/>
        <v>0</v>
      </c>
      <c r="M41" s="24">
        <f t="shared" si="86"/>
        <v>0</v>
      </c>
      <c r="N41" s="24">
        <f t="shared" si="86"/>
        <v>0</v>
      </c>
      <c r="O41" s="24">
        <f t="shared" si="86"/>
        <v>0</v>
      </c>
      <c r="P41" s="24">
        <f t="shared" si="86"/>
        <v>0</v>
      </c>
      <c r="Q41" s="24">
        <f t="shared" si="86"/>
        <v>0</v>
      </c>
      <c r="R41" s="24">
        <f t="shared" si="86"/>
        <v>0</v>
      </c>
      <c r="S41" s="24">
        <f t="shared" si="86"/>
        <v>0</v>
      </c>
      <c r="T41" s="24">
        <f t="shared" si="86"/>
        <v>0</v>
      </c>
      <c r="U41" s="24">
        <f t="shared" si="86"/>
        <v>0</v>
      </c>
      <c r="V41" s="24">
        <f t="shared" si="86"/>
        <v>0</v>
      </c>
    </row>
    <row r="42" spans="1:22">
      <c r="A42" s="2" t="str">
        <f t="shared" si="85"/>
        <v>New Product C</v>
      </c>
      <c r="B42" s="21"/>
      <c r="C42" s="24">
        <f t="shared" si="86"/>
        <v>0</v>
      </c>
      <c r="D42" s="24">
        <f t="shared" si="86"/>
        <v>0</v>
      </c>
      <c r="E42" s="24">
        <f t="shared" si="86"/>
        <v>0</v>
      </c>
      <c r="F42" s="24">
        <f t="shared" si="86"/>
        <v>0</v>
      </c>
      <c r="G42" s="24">
        <f t="shared" si="86"/>
        <v>0</v>
      </c>
      <c r="H42" s="24">
        <f t="shared" si="86"/>
        <v>0</v>
      </c>
      <c r="I42" s="24">
        <f t="shared" si="86"/>
        <v>0</v>
      </c>
      <c r="J42" s="24">
        <f t="shared" si="86"/>
        <v>0</v>
      </c>
      <c r="K42" s="24">
        <f t="shared" si="86"/>
        <v>0</v>
      </c>
      <c r="L42" s="24">
        <f t="shared" si="86"/>
        <v>0</v>
      </c>
      <c r="M42" s="24">
        <f t="shared" si="86"/>
        <v>0</v>
      </c>
      <c r="N42" s="24">
        <f t="shared" si="86"/>
        <v>0</v>
      </c>
      <c r="O42" s="24">
        <f t="shared" si="86"/>
        <v>0</v>
      </c>
      <c r="P42" s="24">
        <f t="shared" si="86"/>
        <v>0</v>
      </c>
      <c r="Q42" s="24">
        <f t="shared" si="86"/>
        <v>0</v>
      </c>
      <c r="R42" s="24">
        <f t="shared" si="86"/>
        <v>0</v>
      </c>
      <c r="S42" s="24">
        <f t="shared" si="86"/>
        <v>0</v>
      </c>
      <c r="T42" s="24">
        <f t="shared" si="86"/>
        <v>0</v>
      </c>
      <c r="U42" s="24">
        <f t="shared" si="86"/>
        <v>0</v>
      </c>
      <c r="V42" s="24">
        <f t="shared" si="86"/>
        <v>0</v>
      </c>
    </row>
    <row r="43" spans="1:22">
      <c r="A43" s="2" t="str">
        <f t="shared" si="85"/>
        <v>New Product D</v>
      </c>
      <c r="B43" s="21"/>
      <c r="C43" s="24">
        <f t="shared" si="86"/>
        <v>0</v>
      </c>
      <c r="D43" s="24">
        <f t="shared" si="86"/>
        <v>0</v>
      </c>
      <c r="E43" s="24">
        <f t="shared" si="86"/>
        <v>0</v>
      </c>
      <c r="F43" s="24">
        <f t="shared" si="86"/>
        <v>0</v>
      </c>
      <c r="G43" s="24">
        <f t="shared" si="86"/>
        <v>0</v>
      </c>
      <c r="H43" s="24">
        <f t="shared" si="86"/>
        <v>0</v>
      </c>
      <c r="I43" s="24">
        <f t="shared" si="86"/>
        <v>0</v>
      </c>
      <c r="J43" s="24">
        <f t="shared" si="86"/>
        <v>0</v>
      </c>
      <c r="K43" s="24">
        <f t="shared" si="86"/>
        <v>0</v>
      </c>
      <c r="L43" s="24">
        <f t="shared" si="86"/>
        <v>0</v>
      </c>
      <c r="M43" s="24">
        <f t="shared" si="86"/>
        <v>0</v>
      </c>
      <c r="N43" s="24">
        <f t="shared" si="86"/>
        <v>0</v>
      </c>
      <c r="O43" s="24">
        <f t="shared" si="86"/>
        <v>0</v>
      </c>
      <c r="P43" s="24">
        <f t="shared" si="86"/>
        <v>0</v>
      </c>
      <c r="Q43" s="24">
        <f t="shared" si="86"/>
        <v>0</v>
      </c>
      <c r="R43" s="24">
        <f t="shared" si="86"/>
        <v>0</v>
      </c>
      <c r="S43" s="24">
        <f t="shared" si="86"/>
        <v>0</v>
      </c>
      <c r="T43" s="24">
        <f t="shared" si="86"/>
        <v>0</v>
      </c>
      <c r="U43" s="24">
        <f t="shared" si="86"/>
        <v>0</v>
      </c>
      <c r="V43" s="24">
        <f t="shared" si="86"/>
        <v>0</v>
      </c>
    </row>
    <row r="44" spans="1:22">
      <c r="A44" s="2" t="str">
        <f t="shared" si="85"/>
        <v>New Product E</v>
      </c>
      <c r="B44" s="21"/>
      <c r="C44" s="24">
        <f t="shared" si="86"/>
        <v>0</v>
      </c>
      <c r="D44" s="24">
        <f t="shared" si="86"/>
        <v>0</v>
      </c>
      <c r="E44" s="24">
        <f t="shared" si="86"/>
        <v>0</v>
      </c>
      <c r="F44" s="24">
        <f t="shared" si="86"/>
        <v>0</v>
      </c>
      <c r="G44" s="24">
        <f t="shared" si="86"/>
        <v>0</v>
      </c>
      <c r="H44" s="24">
        <f t="shared" si="86"/>
        <v>0</v>
      </c>
      <c r="I44" s="24">
        <f t="shared" si="86"/>
        <v>0</v>
      </c>
      <c r="J44" s="24">
        <f t="shared" si="86"/>
        <v>0</v>
      </c>
      <c r="K44" s="24">
        <f t="shared" si="86"/>
        <v>0</v>
      </c>
      <c r="L44" s="24">
        <f t="shared" si="86"/>
        <v>0</v>
      </c>
      <c r="M44" s="24">
        <f t="shared" si="86"/>
        <v>0</v>
      </c>
      <c r="N44" s="24">
        <f t="shared" si="86"/>
        <v>0</v>
      </c>
      <c r="O44" s="24">
        <f t="shared" si="86"/>
        <v>0</v>
      </c>
      <c r="P44" s="24">
        <f t="shared" si="86"/>
        <v>0</v>
      </c>
      <c r="Q44" s="24">
        <f t="shared" si="86"/>
        <v>0</v>
      </c>
      <c r="R44" s="24">
        <f t="shared" si="86"/>
        <v>0</v>
      </c>
      <c r="S44" s="24">
        <f t="shared" si="86"/>
        <v>0</v>
      </c>
      <c r="T44" s="24">
        <f t="shared" si="86"/>
        <v>0</v>
      </c>
      <c r="U44" s="24">
        <f t="shared" si="86"/>
        <v>0</v>
      </c>
      <c r="V44" s="24">
        <f t="shared" si="86"/>
        <v>0</v>
      </c>
    </row>
    <row r="45" spans="1:22">
      <c r="A45" s="2" t="str">
        <f t="shared" si="85"/>
        <v>Product A</v>
      </c>
      <c r="B45" s="21"/>
      <c r="C45" s="24">
        <f t="shared" si="86"/>
        <v>385250</v>
      </c>
      <c r="D45" s="24">
        <f t="shared" si="86"/>
        <v>385250</v>
      </c>
      <c r="E45" s="24">
        <f t="shared" si="86"/>
        <v>385250</v>
      </c>
      <c r="F45" s="24">
        <f t="shared" si="86"/>
        <v>385250</v>
      </c>
      <c r="G45" s="24">
        <f t="shared" si="86"/>
        <v>117250</v>
      </c>
      <c r="H45" s="24">
        <f t="shared" si="86"/>
        <v>117250</v>
      </c>
      <c r="I45" s="24">
        <f t="shared" si="86"/>
        <v>117250</v>
      </c>
      <c r="J45" s="24">
        <f t="shared" si="86"/>
        <v>117250</v>
      </c>
      <c r="K45" s="24">
        <f t="shared" si="86"/>
        <v>100240</v>
      </c>
      <c r="L45" s="24">
        <f t="shared" si="86"/>
        <v>90842.5</v>
      </c>
      <c r="M45" s="24">
        <f t="shared" si="86"/>
        <v>81445</v>
      </c>
      <c r="N45" s="24">
        <f t="shared" si="86"/>
        <v>75180</v>
      </c>
      <c r="O45" s="24">
        <f t="shared" si="86"/>
        <v>64369.25</v>
      </c>
      <c r="P45" s="24">
        <f t="shared" si="86"/>
        <v>58517.5</v>
      </c>
      <c r="Q45" s="24">
        <f t="shared" si="86"/>
        <v>52665.75</v>
      </c>
      <c r="R45" s="24">
        <f t="shared" si="86"/>
        <v>46814</v>
      </c>
      <c r="S45" s="24">
        <f t="shared" si="86"/>
        <v>38214.137499999997</v>
      </c>
      <c r="T45" s="24">
        <f t="shared" si="86"/>
        <v>32754.974999999999</v>
      </c>
      <c r="U45" s="24">
        <f t="shared" si="86"/>
        <v>30025.393749999996</v>
      </c>
      <c r="V45" s="24">
        <f t="shared" si="86"/>
        <v>27295.812499999996</v>
      </c>
    </row>
    <row r="46" spans="1:22">
      <c r="A46" s="2" t="str">
        <f t="shared" si="85"/>
        <v>Product B</v>
      </c>
      <c r="B46" s="21"/>
      <c r="C46" s="24">
        <f t="shared" si="86"/>
        <v>122040</v>
      </c>
      <c r="D46" s="24">
        <f t="shared" si="86"/>
        <v>122040</v>
      </c>
      <c r="E46" s="24">
        <f t="shared" si="86"/>
        <v>122040</v>
      </c>
      <c r="F46" s="24">
        <f t="shared" si="86"/>
        <v>122040</v>
      </c>
      <c r="G46" s="24">
        <f t="shared" si="86"/>
        <v>122040</v>
      </c>
      <c r="H46" s="24">
        <f t="shared" si="86"/>
        <v>122040</v>
      </c>
      <c r="I46" s="24">
        <f t="shared" si="86"/>
        <v>122040</v>
      </c>
      <c r="J46" s="24">
        <f t="shared" si="86"/>
        <v>122040</v>
      </c>
      <c r="K46" s="24">
        <f t="shared" si="86"/>
        <v>109002.75</v>
      </c>
      <c r="L46" s="24">
        <f t="shared" si="86"/>
        <v>107467.5</v>
      </c>
      <c r="M46" s="24">
        <f t="shared" si="86"/>
        <v>105932.25</v>
      </c>
      <c r="N46" s="24">
        <f t="shared" si="86"/>
        <v>104397</v>
      </c>
      <c r="O46" s="24">
        <f t="shared" si="86"/>
        <v>92693.662499999977</v>
      </c>
      <c r="P46" s="24">
        <f t="shared" si="86"/>
        <v>91310.174999999988</v>
      </c>
      <c r="Q46" s="24">
        <f t="shared" si="86"/>
        <v>89926.687499999985</v>
      </c>
      <c r="R46" s="24">
        <f t="shared" si="86"/>
        <v>88543.199999999983</v>
      </c>
      <c r="S46" s="24">
        <f t="shared" si="86"/>
        <v>78076.726874999978</v>
      </c>
      <c r="T46" s="24">
        <f t="shared" si="86"/>
        <v>76837.413749999978</v>
      </c>
      <c r="U46" s="24">
        <f t="shared" si="86"/>
        <v>75598.100624999977</v>
      </c>
      <c r="V46" s="24">
        <f t="shared" si="86"/>
        <v>74358.787499999977</v>
      </c>
    </row>
    <row r="47" spans="1:22">
      <c r="A47" s="2" t="str">
        <f t="shared" si="85"/>
        <v>Product C</v>
      </c>
      <c r="B47" s="21"/>
      <c r="C47" s="24">
        <f t="shared" si="86"/>
        <v>55000</v>
      </c>
      <c r="D47" s="24">
        <f t="shared" si="86"/>
        <v>55000</v>
      </c>
      <c r="E47" s="24">
        <f t="shared" si="86"/>
        <v>55000</v>
      </c>
      <c r="F47" s="24">
        <f t="shared" si="86"/>
        <v>55000</v>
      </c>
      <c r="G47" s="24">
        <f t="shared" si="86"/>
        <v>55000</v>
      </c>
      <c r="H47" s="24">
        <f t="shared" si="86"/>
        <v>55000</v>
      </c>
      <c r="I47" s="24">
        <f t="shared" si="86"/>
        <v>55000</v>
      </c>
      <c r="J47" s="24">
        <f t="shared" si="86"/>
        <v>55000</v>
      </c>
      <c r="K47" s="24">
        <f t="shared" si="86"/>
        <v>50347.5</v>
      </c>
      <c r="L47" s="24">
        <f t="shared" si="86"/>
        <v>49320</v>
      </c>
      <c r="M47" s="24">
        <f t="shared" si="86"/>
        <v>48292.5</v>
      </c>
      <c r="N47" s="24">
        <f t="shared" si="86"/>
        <v>47265</v>
      </c>
      <c r="O47" s="24">
        <f t="shared" si="86"/>
        <v>43138.125</v>
      </c>
      <c r="P47" s="24">
        <f t="shared" si="86"/>
        <v>42179.5</v>
      </c>
      <c r="Q47" s="24">
        <f t="shared" si="86"/>
        <v>41220.875</v>
      </c>
      <c r="R47" s="24">
        <f t="shared" si="86"/>
        <v>40262.25</v>
      </c>
      <c r="S47" s="24">
        <f t="shared" si="86"/>
        <v>36620.943749999999</v>
      </c>
      <c r="T47" s="24">
        <f t="shared" si="86"/>
        <v>35727.75</v>
      </c>
      <c r="U47" s="24">
        <f t="shared" si="86"/>
        <v>34834.556249999994</v>
      </c>
      <c r="V47" s="24">
        <f t="shared" si="86"/>
        <v>33941.362499999996</v>
      </c>
    </row>
    <row r="48" spans="1:22">
      <c r="A48" s="2" t="str">
        <f t="shared" si="85"/>
        <v>Product D</v>
      </c>
      <c r="B48" s="21"/>
      <c r="C48" s="24">
        <f t="shared" si="86"/>
        <v>215250</v>
      </c>
      <c r="D48" s="24">
        <f t="shared" si="86"/>
        <v>215250</v>
      </c>
      <c r="E48" s="24">
        <f t="shared" si="86"/>
        <v>215250</v>
      </c>
      <c r="F48" s="24">
        <f t="shared" si="86"/>
        <v>215250</v>
      </c>
      <c r="G48" s="24">
        <f t="shared" si="86"/>
        <v>215250</v>
      </c>
      <c r="H48" s="24">
        <f t="shared" si="86"/>
        <v>215250</v>
      </c>
      <c r="I48" s="24">
        <f t="shared" si="86"/>
        <v>215250</v>
      </c>
      <c r="J48" s="24">
        <f t="shared" si="86"/>
        <v>215250</v>
      </c>
      <c r="K48" s="24">
        <f t="shared" si="86"/>
        <v>202950</v>
      </c>
      <c r="L48" s="24">
        <f t="shared" si="86"/>
        <v>202950</v>
      </c>
      <c r="M48" s="24">
        <f t="shared" si="86"/>
        <v>202950</v>
      </c>
      <c r="N48" s="24">
        <f t="shared" si="86"/>
        <v>202950</v>
      </c>
      <c r="O48" s="24">
        <f t="shared" si="86"/>
        <v>191265</v>
      </c>
      <c r="P48" s="24">
        <f t="shared" si="86"/>
        <v>191265</v>
      </c>
      <c r="Q48" s="24">
        <f t="shared" si="86"/>
        <v>191265</v>
      </c>
      <c r="R48" s="24">
        <f t="shared" si="86"/>
        <v>191265</v>
      </c>
      <c r="S48" s="24">
        <f t="shared" si="86"/>
        <v>180164.25</v>
      </c>
      <c r="T48" s="24">
        <f t="shared" si="86"/>
        <v>180164.25</v>
      </c>
      <c r="U48" s="24">
        <f t="shared" si="86"/>
        <v>180164.25</v>
      </c>
      <c r="V48" s="24">
        <f t="shared" si="86"/>
        <v>180164.25</v>
      </c>
    </row>
    <row r="49" spans="1:22">
      <c r="A49" s="2" t="str">
        <f t="shared" si="85"/>
        <v>Product E</v>
      </c>
      <c r="B49" s="21"/>
      <c r="C49" s="24">
        <f t="shared" si="86"/>
        <v>58800</v>
      </c>
      <c r="D49" s="24">
        <f t="shared" si="86"/>
        <v>58800</v>
      </c>
      <c r="E49" s="24">
        <f t="shared" si="86"/>
        <v>58800</v>
      </c>
      <c r="F49" s="24">
        <f t="shared" si="86"/>
        <v>58800</v>
      </c>
      <c r="G49" s="24">
        <f t="shared" si="86"/>
        <v>58800</v>
      </c>
      <c r="H49" s="24">
        <f t="shared" si="86"/>
        <v>58800</v>
      </c>
      <c r="I49" s="24">
        <f t="shared" si="86"/>
        <v>58800</v>
      </c>
      <c r="J49" s="24">
        <f t="shared" si="86"/>
        <v>58800</v>
      </c>
      <c r="K49" s="24">
        <f t="shared" si="86"/>
        <v>51660</v>
      </c>
      <c r="L49" s="24">
        <f t="shared" si="86"/>
        <v>51660</v>
      </c>
      <c r="M49" s="24">
        <f t="shared" si="86"/>
        <v>51660</v>
      </c>
      <c r="N49" s="24">
        <f t="shared" si="86"/>
        <v>51660</v>
      </c>
      <c r="O49" s="24">
        <f t="shared" si="86"/>
        <v>44877</v>
      </c>
      <c r="P49" s="24">
        <f t="shared" si="86"/>
        <v>44877</v>
      </c>
      <c r="Q49" s="24">
        <f t="shared" si="86"/>
        <v>44877</v>
      </c>
      <c r="R49" s="24">
        <f t="shared" si="86"/>
        <v>44877</v>
      </c>
      <c r="S49" s="24">
        <f t="shared" si="86"/>
        <v>38433.150000000009</v>
      </c>
      <c r="T49" s="24">
        <f t="shared" si="86"/>
        <v>38433.150000000009</v>
      </c>
      <c r="U49" s="24">
        <f t="shared" si="86"/>
        <v>38433.150000000009</v>
      </c>
      <c r="V49" s="24">
        <f t="shared" si="86"/>
        <v>38433.150000000009</v>
      </c>
    </row>
    <row r="50" spans="1:22">
      <c r="A50" s="8" t="s">
        <v>20</v>
      </c>
      <c r="B50" s="21"/>
      <c r="C50" s="2">
        <f>SUM(C40:C49)</f>
        <v>836340</v>
      </c>
      <c r="D50" s="2">
        <f t="shared" ref="D50:V50" si="87">SUM(D40:D49)</f>
        <v>836340</v>
      </c>
      <c r="E50" s="2">
        <f t="shared" si="87"/>
        <v>836340</v>
      </c>
      <c r="F50" s="2">
        <f t="shared" si="87"/>
        <v>836340</v>
      </c>
      <c r="G50" s="2">
        <f t="shared" si="87"/>
        <v>568340</v>
      </c>
      <c r="H50" s="2">
        <f t="shared" si="87"/>
        <v>568340</v>
      </c>
      <c r="I50" s="2">
        <f t="shared" si="87"/>
        <v>568340</v>
      </c>
      <c r="J50" s="2">
        <f t="shared" si="87"/>
        <v>568340</v>
      </c>
      <c r="K50" s="2">
        <f t="shared" si="87"/>
        <v>514200.25</v>
      </c>
      <c r="L50" s="2">
        <f t="shared" si="87"/>
        <v>502240</v>
      </c>
      <c r="M50" s="2">
        <f t="shared" si="87"/>
        <v>490279.75</v>
      </c>
      <c r="N50" s="2">
        <f t="shared" si="87"/>
        <v>481452</v>
      </c>
      <c r="O50" s="2">
        <f t="shared" si="87"/>
        <v>436343.03749999998</v>
      </c>
      <c r="P50" s="2">
        <f t="shared" si="87"/>
        <v>428149.17499999999</v>
      </c>
      <c r="Q50" s="2">
        <f t="shared" si="87"/>
        <v>419955.3125</v>
      </c>
      <c r="R50" s="2">
        <f t="shared" si="87"/>
        <v>411761.44999999995</v>
      </c>
      <c r="S50" s="2">
        <f t="shared" si="87"/>
        <v>371509.208125</v>
      </c>
      <c r="T50" s="2">
        <f t="shared" si="87"/>
        <v>363917.53875000001</v>
      </c>
      <c r="U50" s="2">
        <f t="shared" si="87"/>
        <v>359055.450625</v>
      </c>
      <c r="V50" s="2">
        <f t="shared" si="87"/>
        <v>354193.36249999999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X50"/>
  <sheetViews>
    <sheetView tabSelected="1" topLeftCell="E52" workbookViewId="0">
      <selection activeCell="X68" sqref="X68"/>
    </sheetView>
  </sheetViews>
  <sheetFormatPr defaultRowHeight="15"/>
  <cols>
    <col min="1" max="1" width="16" customWidth="1"/>
    <col min="2" max="2" width="16" style="13" customWidth="1"/>
  </cols>
  <sheetData>
    <row r="1" spans="1:24" ht="30">
      <c r="B1" s="13" t="s">
        <v>36</v>
      </c>
      <c r="D1" s="10"/>
    </row>
    <row r="2" spans="1:24">
      <c r="D2" s="10"/>
    </row>
    <row r="3" spans="1:24" s="12" customFormat="1" ht="30">
      <c r="A3" s="11" t="s">
        <v>16</v>
      </c>
      <c r="B3" s="14" t="s">
        <v>37</v>
      </c>
      <c r="C3" s="11" t="s">
        <v>21</v>
      </c>
      <c r="D3" s="11" t="s">
        <v>22</v>
      </c>
      <c r="E3" s="11" t="s">
        <v>23</v>
      </c>
      <c r="F3" s="11" t="s">
        <v>24</v>
      </c>
      <c r="G3" s="11" t="s">
        <v>0</v>
      </c>
      <c r="H3" s="11" t="s">
        <v>1</v>
      </c>
      <c r="I3" s="11" t="s">
        <v>8</v>
      </c>
      <c r="J3" s="11" t="s">
        <v>9</v>
      </c>
      <c r="K3" s="11" t="s">
        <v>2</v>
      </c>
      <c r="L3" s="11" t="s">
        <v>3</v>
      </c>
      <c r="M3" s="11" t="s">
        <v>10</v>
      </c>
      <c r="N3" s="11" t="s">
        <v>11</v>
      </c>
      <c r="O3" s="11" t="s">
        <v>4</v>
      </c>
      <c r="P3" s="11" t="s">
        <v>5</v>
      </c>
      <c r="Q3" s="11" t="s">
        <v>12</v>
      </c>
      <c r="R3" s="11" t="s">
        <v>13</v>
      </c>
      <c r="S3" s="11" t="s">
        <v>6</v>
      </c>
      <c r="T3" s="11" t="s">
        <v>7</v>
      </c>
      <c r="U3" s="11" t="s">
        <v>14</v>
      </c>
      <c r="V3" s="11" t="s">
        <v>15</v>
      </c>
    </row>
    <row r="4" spans="1:24">
      <c r="A4" s="9" t="str">
        <f>'Do nothing forecast'!A4</f>
        <v>New Product A</v>
      </c>
      <c r="B4" s="15">
        <v>0.1</v>
      </c>
      <c r="C4" s="1"/>
      <c r="D4" s="1"/>
      <c r="E4" s="1"/>
      <c r="F4" s="1"/>
      <c r="G4" s="1"/>
      <c r="H4" s="1"/>
      <c r="I4" s="1"/>
      <c r="J4" s="1"/>
      <c r="K4" s="1"/>
      <c r="L4" s="1"/>
      <c r="M4" s="1">
        <v>100</v>
      </c>
      <c r="N4" s="1">
        <v>100</v>
      </c>
      <c r="O4" s="1">
        <f t="shared" ref="O4:V4" si="0">INT(N4*(1+$B4/4))</f>
        <v>102</v>
      </c>
      <c r="P4" s="1">
        <f t="shared" si="0"/>
        <v>104</v>
      </c>
      <c r="Q4" s="1">
        <f t="shared" si="0"/>
        <v>106</v>
      </c>
      <c r="R4" s="1">
        <f t="shared" si="0"/>
        <v>108</v>
      </c>
      <c r="S4" s="1">
        <f t="shared" si="0"/>
        <v>110</v>
      </c>
      <c r="T4" s="1">
        <f t="shared" si="0"/>
        <v>112</v>
      </c>
      <c r="U4" s="1">
        <f t="shared" si="0"/>
        <v>114</v>
      </c>
      <c r="V4" s="1">
        <f t="shared" si="0"/>
        <v>116</v>
      </c>
      <c r="W4" s="6"/>
      <c r="X4" s="6"/>
    </row>
    <row r="5" spans="1:24">
      <c r="A5" s="9" t="str">
        <f>'Do nothing forecast'!A5</f>
        <v>New Product B</v>
      </c>
      <c r="B5" s="15">
        <v>0.1</v>
      </c>
      <c r="C5" s="1"/>
      <c r="D5" s="1"/>
      <c r="E5" s="1"/>
      <c r="F5" s="1"/>
      <c r="G5" s="1"/>
      <c r="H5" s="1"/>
      <c r="I5" s="1"/>
      <c r="J5" s="1"/>
      <c r="K5" s="1"/>
      <c r="L5" s="1"/>
      <c r="M5" s="1">
        <v>10</v>
      </c>
      <c r="N5" s="1">
        <v>50</v>
      </c>
      <c r="O5" s="1">
        <f t="shared" ref="O5:V5" si="1">INT(N5*(1+$B5/4))</f>
        <v>51</v>
      </c>
      <c r="P5" s="1">
        <f t="shared" si="1"/>
        <v>52</v>
      </c>
      <c r="Q5" s="1">
        <f t="shared" si="1"/>
        <v>53</v>
      </c>
      <c r="R5" s="1">
        <f t="shared" si="1"/>
        <v>54</v>
      </c>
      <c r="S5" s="1">
        <f t="shared" si="1"/>
        <v>55</v>
      </c>
      <c r="T5" s="1">
        <f t="shared" si="1"/>
        <v>56</v>
      </c>
      <c r="U5" s="1">
        <f t="shared" si="1"/>
        <v>57</v>
      </c>
      <c r="V5" s="1">
        <f t="shared" si="1"/>
        <v>58</v>
      </c>
      <c r="W5" s="6"/>
      <c r="X5" s="6"/>
    </row>
    <row r="6" spans="1:24">
      <c r="A6" s="9" t="str">
        <f>'Do nothing forecast'!A6</f>
        <v>New Product C</v>
      </c>
      <c r="B6" s="15">
        <v>0.1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>
        <v>30</v>
      </c>
      <c r="O6" s="1">
        <f t="shared" ref="O6:V6" si="2">INT(N6*(1+$B6/4))</f>
        <v>30</v>
      </c>
      <c r="P6" s="1">
        <f t="shared" si="2"/>
        <v>30</v>
      </c>
      <c r="Q6" s="1">
        <f t="shared" si="2"/>
        <v>30</v>
      </c>
      <c r="R6" s="1">
        <f t="shared" si="2"/>
        <v>30</v>
      </c>
      <c r="S6" s="1">
        <f t="shared" si="2"/>
        <v>30</v>
      </c>
      <c r="T6" s="1">
        <f t="shared" si="2"/>
        <v>30</v>
      </c>
      <c r="U6" s="1">
        <f t="shared" si="2"/>
        <v>30</v>
      </c>
      <c r="V6" s="1">
        <f t="shared" si="2"/>
        <v>30</v>
      </c>
      <c r="W6" s="6"/>
      <c r="X6" s="6"/>
    </row>
    <row r="7" spans="1:24">
      <c r="A7" s="9" t="str">
        <f>'Do nothing forecast'!A7</f>
        <v>New Product D</v>
      </c>
      <c r="B7" s="15">
        <v>0.1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>
        <v>50</v>
      </c>
      <c r="O7" s="1">
        <f t="shared" ref="O7:V7" si="3">INT(N7*(1+$B7/4))</f>
        <v>51</v>
      </c>
      <c r="P7" s="1">
        <f t="shared" si="3"/>
        <v>52</v>
      </c>
      <c r="Q7" s="1">
        <f t="shared" si="3"/>
        <v>53</v>
      </c>
      <c r="R7" s="1">
        <f t="shared" si="3"/>
        <v>54</v>
      </c>
      <c r="S7" s="1">
        <f t="shared" si="3"/>
        <v>55</v>
      </c>
      <c r="T7" s="1">
        <f t="shared" si="3"/>
        <v>56</v>
      </c>
      <c r="U7" s="1">
        <f t="shared" si="3"/>
        <v>57</v>
      </c>
      <c r="V7" s="1">
        <f t="shared" si="3"/>
        <v>58</v>
      </c>
      <c r="W7" s="6"/>
      <c r="X7" s="6"/>
    </row>
    <row r="8" spans="1:24">
      <c r="A8" s="9" t="str">
        <f>'Do nothing forecast'!A8</f>
        <v>New Product E</v>
      </c>
      <c r="B8" s="15">
        <v>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>
        <v>10</v>
      </c>
      <c r="O8" s="1">
        <v>20</v>
      </c>
      <c r="P8" s="1">
        <v>30</v>
      </c>
      <c r="Q8" s="1">
        <v>40</v>
      </c>
      <c r="R8" s="1">
        <v>50</v>
      </c>
      <c r="S8" s="1">
        <v>60</v>
      </c>
      <c r="T8" s="1">
        <v>70</v>
      </c>
      <c r="U8" s="1">
        <v>100</v>
      </c>
      <c r="V8" s="1">
        <f t="shared" ref="O8:V8" si="4">INT(U8*(1+$B8/4))</f>
        <v>100</v>
      </c>
      <c r="W8" s="6"/>
      <c r="X8" s="6"/>
    </row>
    <row r="9" spans="1:24">
      <c r="A9" s="9" t="str">
        <f>'Do nothing forecast'!A9</f>
        <v>Product A</v>
      </c>
      <c r="B9" s="16">
        <v>-0.3</v>
      </c>
      <c r="C9" s="1">
        <v>115</v>
      </c>
      <c r="D9" s="1">
        <v>115</v>
      </c>
      <c r="E9" s="1">
        <v>115</v>
      </c>
      <c r="F9" s="1">
        <v>115</v>
      </c>
      <c r="G9" s="1">
        <v>35</v>
      </c>
      <c r="H9" s="1">
        <v>35</v>
      </c>
      <c r="I9" s="1">
        <v>35</v>
      </c>
      <c r="J9" s="1">
        <v>35</v>
      </c>
      <c r="K9" s="1">
        <f>INT(J9*(1+$B9/4))</f>
        <v>32</v>
      </c>
      <c r="L9" s="1">
        <f t="shared" ref="L9:V9" si="5">INT(K9*(1+$B9/4))</f>
        <v>29</v>
      </c>
      <c r="M9" s="1">
        <f t="shared" si="5"/>
        <v>26</v>
      </c>
      <c r="N9" s="1">
        <v>10</v>
      </c>
      <c r="O9" s="1">
        <f t="shared" si="5"/>
        <v>9</v>
      </c>
      <c r="P9" s="1">
        <f t="shared" si="5"/>
        <v>8</v>
      </c>
      <c r="Q9" s="1">
        <f t="shared" si="5"/>
        <v>7</v>
      </c>
      <c r="R9" s="1">
        <f t="shared" si="5"/>
        <v>6</v>
      </c>
      <c r="S9" s="1">
        <f t="shared" si="5"/>
        <v>5</v>
      </c>
      <c r="T9" s="1">
        <f t="shared" si="5"/>
        <v>4</v>
      </c>
      <c r="U9" s="1">
        <f t="shared" si="5"/>
        <v>3</v>
      </c>
      <c r="V9" s="1">
        <f t="shared" si="5"/>
        <v>2</v>
      </c>
      <c r="W9" s="6"/>
      <c r="X9" s="6"/>
    </row>
    <row r="10" spans="1:24">
      <c r="A10" s="9" t="str">
        <f>'Do nothing forecast'!A10</f>
        <v>Product B</v>
      </c>
      <c r="B10" s="16">
        <v>-0.05</v>
      </c>
      <c r="C10" s="1">
        <v>72</v>
      </c>
      <c r="D10" s="1">
        <v>72</v>
      </c>
      <c r="E10" s="1">
        <v>72</v>
      </c>
      <c r="F10" s="1">
        <v>72</v>
      </c>
      <c r="G10" s="1">
        <v>72</v>
      </c>
      <c r="H10" s="1">
        <v>72</v>
      </c>
      <c r="I10" s="1">
        <v>72</v>
      </c>
      <c r="J10" s="1">
        <v>72</v>
      </c>
      <c r="K10" s="1">
        <f t="shared" ref="K10:V13" si="6">INT(J10*(1+$B10/4))</f>
        <v>71</v>
      </c>
      <c r="L10" s="1">
        <f t="shared" si="6"/>
        <v>70</v>
      </c>
      <c r="M10" s="1">
        <f t="shared" si="6"/>
        <v>69</v>
      </c>
      <c r="N10" s="1">
        <f t="shared" si="6"/>
        <v>68</v>
      </c>
      <c r="O10" s="1">
        <v>20</v>
      </c>
      <c r="P10" s="1">
        <f t="shared" si="6"/>
        <v>19</v>
      </c>
      <c r="Q10" s="1">
        <f t="shared" si="6"/>
        <v>18</v>
      </c>
      <c r="R10" s="1">
        <f t="shared" si="6"/>
        <v>17</v>
      </c>
      <c r="S10" s="1">
        <f t="shared" si="6"/>
        <v>16</v>
      </c>
      <c r="T10" s="1">
        <f t="shared" si="6"/>
        <v>15</v>
      </c>
      <c r="U10" s="1">
        <f t="shared" si="6"/>
        <v>14</v>
      </c>
      <c r="V10" s="1">
        <f t="shared" si="6"/>
        <v>13</v>
      </c>
      <c r="W10" s="6"/>
      <c r="X10" s="6"/>
    </row>
    <row r="11" spans="1:24">
      <c r="A11" s="9" t="str">
        <f>'Do nothing forecast'!A11</f>
        <v>Product C</v>
      </c>
      <c r="B11" s="16">
        <v>-0.05</v>
      </c>
      <c r="C11" s="1">
        <v>50</v>
      </c>
      <c r="D11" s="1">
        <v>50</v>
      </c>
      <c r="E11" s="1">
        <v>50</v>
      </c>
      <c r="F11" s="1">
        <v>50</v>
      </c>
      <c r="G11" s="1">
        <v>50</v>
      </c>
      <c r="H11" s="1">
        <v>50</v>
      </c>
      <c r="I11" s="1">
        <v>50</v>
      </c>
      <c r="J11" s="1">
        <v>50</v>
      </c>
      <c r="K11" s="1">
        <f t="shared" si="6"/>
        <v>49</v>
      </c>
      <c r="L11" s="1">
        <f t="shared" si="6"/>
        <v>48</v>
      </c>
      <c r="M11" s="1">
        <f t="shared" si="6"/>
        <v>47</v>
      </c>
      <c r="N11" s="1">
        <f t="shared" si="6"/>
        <v>46</v>
      </c>
      <c r="O11" s="1">
        <v>20</v>
      </c>
      <c r="P11" s="1">
        <f t="shared" si="6"/>
        <v>19</v>
      </c>
      <c r="Q11" s="1">
        <f t="shared" si="6"/>
        <v>18</v>
      </c>
      <c r="R11" s="1">
        <f t="shared" si="6"/>
        <v>17</v>
      </c>
      <c r="S11" s="1">
        <f t="shared" si="6"/>
        <v>16</v>
      </c>
      <c r="T11" s="1">
        <f t="shared" si="6"/>
        <v>15</v>
      </c>
      <c r="U11" s="1">
        <f t="shared" si="6"/>
        <v>14</v>
      </c>
      <c r="V11" s="1">
        <f t="shared" si="6"/>
        <v>13</v>
      </c>
      <c r="W11" s="6"/>
      <c r="X11" s="6"/>
    </row>
    <row r="12" spans="1:24">
      <c r="A12" s="9" t="str">
        <f>'Do nothing forecast'!A12</f>
        <v>Product D</v>
      </c>
      <c r="B12" s="16">
        <v>0</v>
      </c>
      <c r="C12" s="1">
        <v>41</v>
      </c>
      <c r="D12" s="1">
        <v>41</v>
      </c>
      <c r="E12" s="1">
        <v>41</v>
      </c>
      <c r="F12" s="1">
        <v>41</v>
      </c>
      <c r="G12" s="1">
        <v>41</v>
      </c>
      <c r="H12" s="1">
        <v>41</v>
      </c>
      <c r="I12" s="1">
        <v>41</v>
      </c>
      <c r="J12" s="1">
        <v>41</v>
      </c>
      <c r="K12" s="1">
        <f t="shared" si="6"/>
        <v>41</v>
      </c>
      <c r="L12" s="1">
        <f t="shared" si="6"/>
        <v>41</v>
      </c>
      <c r="M12" s="1">
        <f t="shared" si="6"/>
        <v>41</v>
      </c>
      <c r="N12" s="1">
        <f t="shared" si="6"/>
        <v>41</v>
      </c>
      <c r="O12" s="1">
        <f t="shared" si="6"/>
        <v>41</v>
      </c>
      <c r="P12" s="1">
        <f t="shared" si="6"/>
        <v>41</v>
      </c>
      <c r="Q12" s="1">
        <f t="shared" si="6"/>
        <v>41</v>
      </c>
      <c r="R12" s="1">
        <f t="shared" si="6"/>
        <v>41</v>
      </c>
      <c r="S12" s="1">
        <f t="shared" si="6"/>
        <v>41</v>
      </c>
      <c r="T12" s="1">
        <f t="shared" si="6"/>
        <v>41</v>
      </c>
      <c r="U12" s="1">
        <f t="shared" si="6"/>
        <v>41</v>
      </c>
      <c r="V12" s="1">
        <f t="shared" si="6"/>
        <v>41</v>
      </c>
      <c r="W12" s="6"/>
      <c r="X12" s="6"/>
    </row>
    <row r="13" spans="1:24">
      <c r="A13" s="9" t="str">
        <f>'Do nothing forecast'!A13</f>
        <v>Product E</v>
      </c>
      <c r="B13" s="16">
        <v>0</v>
      </c>
      <c r="C13" s="1">
        <v>56</v>
      </c>
      <c r="D13" s="1">
        <v>56</v>
      </c>
      <c r="E13" s="1">
        <v>56</v>
      </c>
      <c r="F13" s="1">
        <v>56</v>
      </c>
      <c r="G13" s="1">
        <v>56</v>
      </c>
      <c r="H13" s="1">
        <v>56</v>
      </c>
      <c r="I13" s="1">
        <v>56</v>
      </c>
      <c r="J13" s="1">
        <v>56</v>
      </c>
      <c r="K13" s="1">
        <f t="shared" si="6"/>
        <v>56</v>
      </c>
      <c r="L13" s="1">
        <f t="shared" si="6"/>
        <v>56</v>
      </c>
      <c r="M13" s="1">
        <f t="shared" si="6"/>
        <v>56</v>
      </c>
      <c r="N13" s="1">
        <f t="shared" si="6"/>
        <v>56</v>
      </c>
      <c r="O13" s="1">
        <f t="shared" si="6"/>
        <v>56</v>
      </c>
      <c r="P13" s="1">
        <f t="shared" si="6"/>
        <v>56</v>
      </c>
      <c r="Q13" s="1">
        <f t="shared" si="6"/>
        <v>56</v>
      </c>
      <c r="R13" s="1">
        <f t="shared" si="6"/>
        <v>56</v>
      </c>
      <c r="S13" s="1">
        <f t="shared" si="6"/>
        <v>56</v>
      </c>
      <c r="T13" s="1">
        <f t="shared" si="6"/>
        <v>56</v>
      </c>
      <c r="U13" s="1">
        <f t="shared" si="6"/>
        <v>56</v>
      </c>
      <c r="V13" s="1">
        <f t="shared" si="6"/>
        <v>56</v>
      </c>
      <c r="W13" s="6"/>
      <c r="X13" s="6"/>
    </row>
    <row r="15" spans="1:24" s="6" customFormat="1" ht="45">
      <c r="A15" s="7" t="s">
        <v>18</v>
      </c>
      <c r="B15" s="17" t="s">
        <v>35</v>
      </c>
      <c r="C15" s="7" t="s">
        <v>0</v>
      </c>
      <c r="D15" s="7" t="s">
        <v>1</v>
      </c>
      <c r="E15" s="7" t="s">
        <v>8</v>
      </c>
      <c r="F15" s="7" t="s">
        <v>9</v>
      </c>
      <c r="G15" s="7" t="s">
        <v>0</v>
      </c>
      <c r="H15" s="7" t="s">
        <v>1</v>
      </c>
      <c r="I15" s="7" t="s">
        <v>8</v>
      </c>
      <c r="J15" s="7" t="s">
        <v>9</v>
      </c>
      <c r="K15" s="7" t="s">
        <v>2</v>
      </c>
      <c r="L15" s="7" t="s">
        <v>3</v>
      </c>
      <c r="M15" s="7" t="s">
        <v>10</v>
      </c>
      <c r="N15" s="7" t="s">
        <v>11</v>
      </c>
      <c r="O15" s="7" t="s">
        <v>4</v>
      </c>
      <c r="P15" s="7" t="s">
        <v>5</v>
      </c>
      <c r="Q15" s="7" t="s">
        <v>12</v>
      </c>
      <c r="R15" s="7" t="s">
        <v>13</v>
      </c>
      <c r="S15" s="7" t="s">
        <v>6</v>
      </c>
      <c r="T15" s="7" t="s">
        <v>7</v>
      </c>
      <c r="U15" s="7" t="s">
        <v>14</v>
      </c>
      <c r="V15" s="7" t="s">
        <v>15</v>
      </c>
    </row>
    <row r="16" spans="1:24">
      <c r="A16" s="3" t="str">
        <f>A4</f>
        <v>New Product A</v>
      </c>
      <c r="B16" s="18">
        <v>0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>
        <v>500</v>
      </c>
      <c r="N16" s="22">
        <f t="shared" ref="N16:N20" si="7">M16</f>
        <v>500</v>
      </c>
      <c r="O16" s="22">
        <f t="shared" ref="O16:O20" si="8">N16*(1+$B16)</f>
        <v>500</v>
      </c>
      <c r="P16" s="22">
        <f t="shared" ref="P16:R21" si="9">O16</f>
        <v>500</v>
      </c>
      <c r="Q16" s="22">
        <f t="shared" si="9"/>
        <v>500</v>
      </c>
      <c r="R16" s="22">
        <f t="shared" si="9"/>
        <v>500</v>
      </c>
      <c r="S16" s="22">
        <f t="shared" ref="S16:S20" si="10">R16*(1+$B16)</f>
        <v>500</v>
      </c>
      <c r="T16" s="22">
        <f t="shared" ref="T16:V21" si="11">S16</f>
        <v>500</v>
      </c>
      <c r="U16" s="22">
        <f t="shared" si="11"/>
        <v>500</v>
      </c>
      <c r="V16" s="22">
        <f t="shared" si="11"/>
        <v>500</v>
      </c>
    </row>
    <row r="17" spans="1:22">
      <c r="A17" s="3" t="str">
        <f t="shared" ref="A17:A25" si="12">A5</f>
        <v>New Product B</v>
      </c>
      <c r="B17" s="18">
        <v>0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>
        <v>450</v>
      </c>
      <c r="N17" s="22">
        <f t="shared" si="7"/>
        <v>450</v>
      </c>
      <c r="O17" s="22">
        <f t="shared" si="8"/>
        <v>450</v>
      </c>
      <c r="P17" s="22">
        <f t="shared" si="9"/>
        <v>450</v>
      </c>
      <c r="Q17" s="22">
        <f t="shared" si="9"/>
        <v>450</v>
      </c>
      <c r="R17" s="22">
        <f t="shared" si="9"/>
        <v>450</v>
      </c>
      <c r="S17" s="22">
        <f t="shared" si="10"/>
        <v>450</v>
      </c>
      <c r="T17" s="22">
        <f t="shared" si="11"/>
        <v>450</v>
      </c>
      <c r="U17" s="22">
        <f t="shared" si="11"/>
        <v>450</v>
      </c>
      <c r="V17" s="22">
        <f t="shared" si="11"/>
        <v>450</v>
      </c>
    </row>
    <row r="18" spans="1:22">
      <c r="A18" s="3" t="str">
        <f t="shared" si="12"/>
        <v>New Product C</v>
      </c>
      <c r="B18" s="18">
        <v>0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>
        <v>800</v>
      </c>
      <c r="N18" s="22">
        <f t="shared" si="7"/>
        <v>800</v>
      </c>
      <c r="O18" s="22">
        <f t="shared" si="8"/>
        <v>800</v>
      </c>
      <c r="P18" s="22">
        <f t="shared" si="9"/>
        <v>800</v>
      </c>
      <c r="Q18" s="22">
        <f t="shared" si="9"/>
        <v>800</v>
      </c>
      <c r="R18" s="22">
        <f t="shared" si="9"/>
        <v>800</v>
      </c>
      <c r="S18" s="22">
        <f t="shared" si="10"/>
        <v>800</v>
      </c>
      <c r="T18" s="22">
        <f t="shared" si="11"/>
        <v>800</v>
      </c>
      <c r="U18" s="22">
        <f t="shared" si="11"/>
        <v>800</v>
      </c>
      <c r="V18" s="22">
        <f t="shared" si="11"/>
        <v>800</v>
      </c>
    </row>
    <row r="19" spans="1:22">
      <c r="A19" s="3" t="str">
        <f t="shared" si="12"/>
        <v>New Product D</v>
      </c>
      <c r="B19" s="18">
        <v>0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>
        <v>800</v>
      </c>
      <c r="N19" s="22">
        <f t="shared" si="7"/>
        <v>800</v>
      </c>
      <c r="O19" s="22">
        <f t="shared" si="8"/>
        <v>800</v>
      </c>
      <c r="P19" s="22">
        <f t="shared" si="9"/>
        <v>800</v>
      </c>
      <c r="Q19" s="22">
        <f t="shared" si="9"/>
        <v>800</v>
      </c>
      <c r="R19" s="22">
        <f t="shared" si="9"/>
        <v>800</v>
      </c>
      <c r="S19" s="22">
        <f t="shared" si="10"/>
        <v>800</v>
      </c>
      <c r="T19" s="22">
        <f t="shared" si="11"/>
        <v>800</v>
      </c>
      <c r="U19" s="22">
        <f t="shared" si="11"/>
        <v>800</v>
      </c>
      <c r="V19" s="22">
        <f t="shared" si="11"/>
        <v>800</v>
      </c>
    </row>
    <row r="20" spans="1:22">
      <c r="A20" s="3" t="str">
        <f t="shared" si="12"/>
        <v>New Product E</v>
      </c>
      <c r="B20" s="18">
        <v>0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>
        <v>500</v>
      </c>
      <c r="N20" s="22">
        <f t="shared" si="7"/>
        <v>500</v>
      </c>
      <c r="O20" s="22">
        <f t="shared" si="8"/>
        <v>500</v>
      </c>
      <c r="P20" s="22">
        <f t="shared" si="9"/>
        <v>500</v>
      </c>
      <c r="Q20" s="22">
        <f t="shared" si="9"/>
        <v>500</v>
      </c>
      <c r="R20" s="22">
        <f t="shared" si="9"/>
        <v>500</v>
      </c>
      <c r="S20" s="22">
        <f t="shared" si="10"/>
        <v>500</v>
      </c>
      <c r="T20" s="22">
        <f t="shared" si="11"/>
        <v>500</v>
      </c>
      <c r="U20" s="22">
        <f t="shared" si="11"/>
        <v>500</v>
      </c>
      <c r="V20" s="22">
        <f t="shared" si="11"/>
        <v>500</v>
      </c>
    </row>
    <row r="21" spans="1:22">
      <c r="A21" s="3" t="str">
        <f t="shared" si="12"/>
        <v>Product A</v>
      </c>
      <c r="B21" s="18">
        <v>0</v>
      </c>
      <c r="C21" s="3">
        <v>1000</v>
      </c>
      <c r="D21" s="22">
        <f>C21</f>
        <v>1000</v>
      </c>
      <c r="E21" s="22">
        <f t="shared" ref="E21:J21" si="13">D21</f>
        <v>1000</v>
      </c>
      <c r="F21" s="22">
        <f t="shared" si="13"/>
        <v>1000</v>
      </c>
      <c r="G21" s="22">
        <f t="shared" si="13"/>
        <v>1000</v>
      </c>
      <c r="H21" s="22">
        <f t="shared" si="13"/>
        <v>1000</v>
      </c>
      <c r="I21" s="22">
        <f t="shared" si="13"/>
        <v>1000</v>
      </c>
      <c r="J21" s="22">
        <f t="shared" si="13"/>
        <v>1000</v>
      </c>
      <c r="K21" s="22">
        <f>J21*(1+$B21)</f>
        <v>1000</v>
      </c>
      <c r="L21" s="22">
        <f>K21</f>
        <v>1000</v>
      </c>
      <c r="M21" s="22">
        <f t="shared" ref="M21:N21" si="14">L21</f>
        <v>1000</v>
      </c>
      <c r="N21" s="22">
        <f t="shared" si="14"/>
        <v>1000</v>
      </c>
      <c r="O21" s="22">
        <f>N21*(1+$B21)</f>
        <v>1000</v>
      </c>
      <c r="P21" s="22">
        <f>O21</f>
        <v>1000</v>
      </c>
      <c r="Q21" s="22">
        <f t="shared" si="9"/>
        <v>1000</v>
      </c>
      <c r="R21" s="22">
        <f t="shared" si="9"/>
        <v>1000</v>
      </c>
      <c r="S21" s="22">
        <f>R21*(1+$B21)</f>
        <v>1000</v>
      </c>
      <c r="T21" s="22">
        <f>S21</f>
        <v>1000</v>
      </c>
      <c r="U21" s="22">
        <f t="shared" si="11"/>
        <v>1000</v>
      </c>
      <c r="V21" s="22">
        <f t="shared" si="11"/>
        <v>1000</v>
      </c>
    </row>
    <row r="22" spans="1:22">
      <c r="A22" s="3" t="str">
        <f t="shared" si="12"/>
        <v>Product B</v>
      </c>
      <c r="B22" s="18">
        <v>0</v>
      </c>
      <c r="C22" s="3">
        <v>1500</v>
      </c>
      <c r="D22" s="22">
        <f t="shared" ref="D22:J25" si="15">C22</f>
        <v>1500</v>
      </c>
      <c r="E22" s="22">
        <f t="shared" si="15"/>
        <v>1500</v>
      </c>
      <c r="F22" s="22">
        <f t="shared" si="15"/>
        <v>1500</v>
      </c>
      <c r="G22" s="22">
        <f t="shared" si="15"/>
        <v>1500</v>
      </c>
      <c r="H22" s="22">
        <f t="shared" si="15"/>
        <v>1500</v>
      </c>
      <c r="I22" s="22">
        <f t="shared" si="15"/>
        <v>1500</v>
      </c>
      <c r="J22" s="22">
        <f t="shared" si="15"/>
        <v>1500</v>
      </c>
      <c r="K22" s="22">
        <f t="shared" ref="K22:K25" si="16">J22*(1+$B22)</f>
        <v>1500</v>
      </c>
      <c r="L22" s="22">
        <f t="shared" ref="L22:N25" si="17">K22</f>
        <v>1500</v>
      </c>
      <c r="M22" s="22">
        <f t="shared" si="17"/>
        <v>1500</v>
      </c>
      <c r="N22" s="22">
        <f t="shared" si="17"/>
        <v>1500</v>
      </c>
      <c r="O22" s="22">
        <f t="shared" ref="O22:O25" si="18">N22*(1+$B22)</f>
        <v>1500</v>
      </c>
      <c r="P22" s="22">
        <f t="shared" ref="P22:R25" si="19">O22</f>
        <v>1500</v>
      </c>
      <c r="Q22" s="22">
        <f t="shared" si="19"/>
        <v>1500</v>
      </c>
      <c r="R22" s="22">
        <f t="shared" si="19"/>
        <v>1500</v>
      </c>
      <c r="S22" s="22">
        <f t="shared" ref="S22:S25" si="20">R22*(1+$B22)</f>
        <v>1500</v>
      </c>
      <c r="T22" s="22">
        <f t="shared" ref="T22:V25" si="21">S22</f>
        <v>1500</v>
      </c>
      <c r="U22" s="22">
        <f t="shared" si="21"/>
        <v>1500</v>
      </c>
      <c r="V22" s="22">
        <f t="shared" si="21"/>
        <v>1500</v>
      </c>
    </row>
    <row r="23" spans="1:22">
      <c r="A23" s="3" t="str">
        <f t="shared" si="12"/>
        <v>Product C</v>
      </c>
      <c r="B23" s="18">
        <v>0</v>
      </c>
      <c r="C23" s="3">
        <v>350</v>
      </c>
      <c r="D23" s="22">
        <f t="shared" si="15"/>
        <v>350</v>
      </c>
      <c r="E23" s="22">
        <f t="shared" si="15"/>
        <v>350</v>
      </c>
      <c r="F23" s="22">
        <f t="shared" si="15"/>
        <v>350</v>
      </c>
      <c r="G23" s="22">
        <f t="shared" si="15"/>
        <v>350</v>
      </c>
      <c r="H23" s="22">
        <f t="shared" si="15"/>
        <v>350</v>
      </c>
      <c r="I23" s="22">
        <f t="shared" si="15"/>
        <v>350</v>
      </c>
      <c r="J23" s="22">
        <f t="shared" si="15"/>
        <v>350</v>
      </c>
      <c r="K23" s="22">
        <f t="shared" si="16"/>
        <v>350</v>
      </c>
      <c r="L23" s="22">
        <f t="shared" si="17"/>
        <v>350</v>
      </c>
      <c r="M23" s="22">
        <f t="shared" si="17"/>
        <v>350</v>
      </c>
      <c r="N23" s="22">
        <f t="shared" si="17"/>
        <v>350</v>
      </c>
      <c r="O23" s="22">
        <f t="shared" si="18"/>
        <v>350</v>
      </c>
      <c r="P23" s="22">
        <f t="shared" si="19"/>
        <v>350</v>
      </c>
      <c r="Q23" s="22">
        <f t="shared" si="19"/>
        <v>350</v>
      </c>
      <c r="R23" s="22">
        <f t="shared" si="19"/>
        <v>350</v>
      </c>
      <c r="S23" s="22">
        <f t="shared" si="20"/>
        <v>350</v>
      </c>
      <c r="T23" s="22">
        <f t="shared" si="21"/>
        <v>350</v>
      </c>
      <c r="U23" s="22">
        <f t="shared" si="21"/>
        <v>350</v>
      </c>
      <c r="V23" s="22">
        <f t="shared" si="21"/>
        <v>350</v>
      </c>
    </row>
    <row r="24" spans="1:22">
      <c r="A24" s="3" t="str">
        <f t="shared" si="12"/>
        <v>Product D</v>
      </c>
      <c r="B24" s="18">
        <v>0</v>
      </c>
      <c r="C24" s="22">
        <v>750</v>
      </c>
      <c r="D24" s="22">
        <f t="shared" si="15"/>
        <v>750</v>
      </c>
      <c r="E24" s="22">
        <f t="shared" si="15"/>
        <v>750</v>
      </c>
      <c r="F24" s="22">
        <f t="shared" si="15"/>
        <v>750</v>
      </c>
      <c r="G24" s="22">
        <f t="shared" si="15"/>
        <v>750</v>
      </c>
      <c r="H24" s="22">
        <f t="shared" si="15"/>
        <v>750</v>
      </c>
      <c r="I24" s="22">
        <f t="shared" si="15"/>
        <v>750</v>
      </c>
      <c r="J24" s="22">
        <f t="shared" si="15"/>
        <v>750</v>
      </c>
      <c r="K24" s="22">
        <f t="shared" si="16"/>
        <v>750</v>
      </c>
      <c r="L24" s="22">
        <f t="shared" si="17"/>
        <v>750</v>
      </c>
      <c r="M24" s="22">
        <f t="shared" si="17"/>
        <v>750</v>
      </c>
      <c r="N24" s="22">
        <f t="shared" si="17"/>
        <v>750</v>
      </c>
      <c r="O24" s="22">
        <f t="shared" si="18"/>
        <v>750</v>
      </c>
      <c r="P24" s="22">
        <f t="shared" si="19"/>
        <v>750</v>
      </c>
      <c r="Q24" s="22">
        <f t="shared" si="19"/>
        <v>750</v>
      </c>
      <c r="R24" s="22">
        <f t="shared" si="19"/>
        <v>750</v>
      </c>
      <c r="S24" s="22">
        <f t="shared" si="20"/>
        <v>750</v>
      </c>
      <c r="T24" s="22">
        <f t="shared" si="21"/>
        <v>750</v>
      </c>
      <c r="U24" s="22">
        <f t="shared" si="21"/>
        <v>750</v>
      </c>
      <c r="V24" s="22">
        <f t="shared" si="21"/>
        <v>750</v>
      </c>
    </row>
    <row r="25" spans="1:22">
      <c r="A25" s="3" t="str">
        <f t="shared" si="12"/>
        <v>Product E</v>
      </c>
      <c r="B25" s="18">
        <v>0</v>
      </c>
      <c r="C25" s="22">
        <v>1500</v>
      </c>
      <c r="D25" s="22">
        <f t="shared" si="15"/>
        <v>1500</v>
      </c>
      <c r="E25" s="22">
        <f t="shared" si="15"/>
        <v>1500</v>
      </c>
      <c r="F25" s="22">
        <f t="shared" si="15"/>
        <v>1500</v>
      </c>
      <c r="G25" s="22">
        <f t="shared" si="15"/>
        <v>1500</v>
      </c>
      <c r="H25" s="22">
        <f t="shared" si="15"/>
        <v>1500</v>
      </c>
      <c r="I25" s="22">
        <f t="shared" si="15"/>
        <v>1500</v>
      </c>
      <c r="J25" s="22">
        <f t="shared" si="15"/>
        <v>1500</v>
      </c>
      <c r="K25" s="22">
        <f t="shared" si="16"/>
        <v>1500</v>
      </c>
      <c r="L25" s="22">
        <f t="shared" si="17"/>
        <v>1500</v>
      </c>
      <c r="M25" s="22">
        <f t="shared" si="17"/>
        <v>1500</v>
      </c>
      <c r="N25" s="22">
        <f t="shared" si="17"/>
        <v>1500</v>
      </c>
      <c r="O25" s="22">
        <f t="shared" si="18"/>
        <v>1500</v>
      </c>
      <c r="P25" s="22">
        <f t="shared" si="19"/>
        <v>1500</v>
      </c>
      <c r="Q25" s="22">
        <f t="shared" si="19"/>
        <v>1500</v>
      </c>
      <c r="R25" s="22">
        <f t="shared" si="19"/>
        <v>1500</v>
      </c>
      <c r="S25" s="22">
        <f t="shared" si="20"/>
        <v>1500</v>
      </c>
      <c r="T25" s="22">
        <f t="shared" si="21"/>
        <v>1500</v>
      </c>
      <c r="U25" s="22">
        <f t="shared" si="21"/>
        <v>1500</v>
      </c>
      <c r="V25" s="22">
        <f t="shared" si="21"/>
        <v>1500</v>
      </c>
    </row>
    <row r="27" spans="1:22" s="6" customFormat="1" ht="30">
      <c r="A27" s="5" t="s">
        <v>17</v>
      </c>
      <c r="B27" s="19" t="s">
        <v>34</v>
      </c>
      <c r="C27" s="5" t="s">
        <v>0</v>
      </c>
      <c r="D27" s="5" t="s">
        <v>1</v>
      </c>
      <c r="E27" s="5" t="s">
        <v>8</v>
      </c>
      <c r="F27" s="5" t="s">
        <v>9</v>
      </c>
      <c r="G27" s="5" t="s">
        <v>0</v>
      </c>
      <c r="H27" s="5" t="s">
        <v>1</v>
      </c>
      <c r="I27" s="5" t="s">
        <v>8</v>
      </c>
      <c r="J27" s="5" t="s">
        <v>9</v>
      </c>
      <c r="K27" s="5" t="s">
        <v>2</v>
      </c>
      <c r="L27" s="5" t="s">
        <v>3</v>
      </c>
      <c r="M27" s="5" t="s">
        <v>10</v>
      </c>
      <c r="N27" s="5" t="s">
        <v>11</v>
      </c>
      <c r="O27" s="5" t="s">
        <v>4</v>
      </c>
      <c r="P27" s="5" t="s">
        <v>5</v>
      </c>
      <c r="Q27" s="5" t="s">
        <v>12</v>
      </c>
      <c r="R27" s="5" t="s">
        <v>13</v>
      </c>
      <c r="S27" s="5" t="s">
        <v>6</v>
      </c>
      <c r="T27" s="5" t="s">
        <v>7</v>
      </c>
      <c r="U27" s="5" t="s">
        <v>14</v>
      </c>
      <c r="V27" s="5" t="s">
        <v>15</v>
      </c>
    </row>
    <row r="28" spans="1:22">
      <c r="A28" s="4" t="str">
        <f>A4</f>
        <v>New Product A</v>
      </c>
      <c r="B28" s="20">
        <v>0.05</v>
      </c>
      <c r="C28" s="23"/>
      <c r="D28" s="23"/>
      <c r="E28" s="23"/>
      <c r="F28" s="23"/>
      <c r="G28" s="23"/>
      <c r="H28" s="23"/>
      <c r="I28" s="23"/>
      <c r="J28" s="23"/>
      <c r="K28" s="23"/>
      <c r="L28" s="23">
        <v>1750</v>
      </c>
      <c r="M28" s="23">
        <f t="shared" ref="M28:N32" si="22">L28</f>
        <v>1750</v>
      </c>
      <c r="N28" s="23">
        <f t="shared" si="22"/>
        <v>1750</v>
      </c>
      <c r="O28" s="23">
        <f t="shared" ref="O28:O32" si="23">N28*(1-$B28)</f>
        <v>1662.5</v>
      </c>
      <c r="P28" s="23">
        <f t="shared" ref="P28:R32" si="24">O28</f>
        <v>1662.5</v>
      </c>
      <c r="Q28" s="23">
        <f t="shared" si="24"/>
        <v>1662.5</v>
      </c>
      <c r="R28" s="23">
        <f t="shared" si="24"/>
        <v>1662.5</v>
      </c>
      <c r="S28" s="23">
        <f t="shared" ref="S28:S32" si="25">R28*(1-$B28)</f>
        <v>1579.375</v>
      </c>
      <c r="T28" s="23">
        <f t="shared" ref="T28:V32" si="26">S28</f>
        <v>1579.375</v>
      </c>
      <c r="U28" s="23">
        <f t="shared" si="26"/>
        <v>1579.375</v>
      </c>
      <c r="V28" s="23">
        <f t="shared" si="26"/>
        <v>1579.375</v>
      </c>
    </row>
    <row r="29" spans="1:22">
      <c r="A29" s="4" t="str">
        <f t="shared" ref="A29:A37" si="27">A5</f>
        <v>New Product B</v>
      </c>
      <c r="B29" s="20">
        <v>0.05</v>
      </c>
      <c r="C29" s="23"/>
      <c r="D29" s="23"/>
      <c r="E29" s="23"/>
      <c r="F29" s="23"/>
      <c r="G29" s="23"/>
      <c r="H29" s="23"/>
      <c r="I29" s="23"/>
      <c r="J29" s="23"/>
      <c r="K29" s="23"/>
      <c r="L29" s="23">
        <v>1500</v>
      </c>
      <c r="M29" s="23">
        <f t="shared" si="22"/>
        <v>1500</v>
      </c>
      <c r="N29" s="23">
        <f t="shared" si="22"/>
        <v>1500</v>
      </c>
      <c r="O29" s="23">
        <f t="shared" si="23"/>
        <v>1425</v>
      </c>
      <c r="P29" s="23">
        <f t="shared" si="24"/>
        <v>1425</v>
      </c>
      <c r="Q29" s="23">
        <f t="shared" si="24"/>
        <v>1425</v>
      </c>
      <c r="R29" s="23">
        <f t="shared" si="24"/>
        <v>1425</v>
      </c>
      <c r="S29" s="23">
        <f t="shared" si="25"/>
        <v>1353.75</v>
      </c>
      <c r="T29" s="23">
        <f t="shared" si="26"/>
        <v>1353.75</v>
      </c>
      <c r="U29" s="23">
        <f t="shared" si="26"/>
        <v>1353.75</v>
      </c>
      <c r="V29" s="23">
        <f t="shared" si="26"/>
        <v>1353.75</v>
      </c>
    </row>
    <row r="30" spans="1:22">
      <c r="A30" s="4" t="str">
        <f t="shared" si="27"/>
        <v>New Product C</v>
      </c>
      <c r="B30" s="20">
        <v>0.05</v>
      </c>
      <c r="C30" s="23"/>
      <c r="D30" s="23"/>
      <c r="E30" s="23"/>
      <c r="F30" s="23"/>
      <c r="G30" s="23"/>
      <c r="H30" s="23"/>
      <c r="I30" s="23"/>
      <c r="J30" s="23"/>
      <c r="K30" s="23"/>
      <c r="L30" s="23">
        <v>2000</v>
      </c>
      <c r="M30" s="23">
        <f t="shared" si="22"/>
        <v>2000</v>
      </c>
      <c r="N30" s="23">
        <f t="shared" si="22"/>
        <v>2000</v>
      </c>
      <c r="O30" s="23">
        <f t="shared" si="23"/>
        <v>1900</v>
      </c>
      <c r="P30" s="23">
        <f t="shared" si="24"/>
        <v>1900</v>
      </c>
      <c r="Q30" s="23">
        <f t="shared" si="24"/>
        <v>1900</v>
      </c>
      <c r="R30" s="23">
        <f t="shared" si="24"/>
        <v>1900</v>
      </c>
      <c r="S30" s="23">
        <f t="shared" si="25"/>
        <v>1805</v>
      </c>
      <c r="T30" s="23">
        <f t="shared" si="26"/>
        <v>1805</v>
      </c>
      <c r="U30" s="23">
        <f t="shared" si="26"/>
        <v>1805</v>
      </c>
      <c r="V30" s="23">
        <f t="shared" si="26"/>
        <v>1805</v>
      </c>
    </row>
    <row r="31" spans="1:22">
      <c r="A31" s="4" t="str">
        <f t="shared" si="27"/>
        <v>New Product D</v>
      </c>
      <c r="B31" s="20">
        <v>0.05</v>
      </c>
      <c r="C31" s="23"/>
      <c r="D31" s="23"/>
      <c r="E31" s="23"/>
      <c r="F31" s="23"/>
      <c r="G31" s="23"/>
      <c r="H31" s="23"/>
      <c r="I31" s="23"/>
      <c r="J31" s="23"/>
      <c r="K31" s="23"/>
      <c r="L31" s="23">
        <v>2000</v>
      </c>
      <c r="M31" s="23">
        <f t="shared" si="22"/>
        <v>2000</v>
      </c>
      <c r="N31" s="23">
        <f t="shared" si="22"/>
        <v>2000</v>
      </c>
      <c r="O31" s="23">
        <f t="shared" si="23"/>
        <v>1900</v>
      </c>
      <c r="P31" s="23">
        <f t="shared" si="24"/>
        <v>1900</v>
      </c>
      <c r="Q31" s="23">
        <f t="shared" si="24"/>
        <v>1900</v>
      </c>
      <c r="R31" s="23">
        <f t="shared" si="24"/>
        <v>1900</v>
      </c>
      <c r="S31" s="23">
        <f t="shared" si="25"/>
        <v>1805</v>
      </c>
      <c r="T31" s="23">
        <f t="shared" si="26"/>
        <v>1805</v>
      </c>
      <c r="U31" s="23">
        <f t="shared" si="26"/>
        <v>1805</v>
      </c>
      <c r="V31" s="23">
        <f t="shared" si="26"/>
        <v>1805</v>
      </c>
    </row>
    <row r="32" spans="1:22">
      <c r="A32" s="4" t="str">
        <f t="shared" si="27"/>
        <v>New Product E</v>
      </c>
      <c r="B32" s="20">
        <v>0.05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>
        <v>1200</v>
      </c>
      <c r="N32" s="23">
        <f t="shared" si="22"/>
        <v>1200</v>
      </c>
      <c r="O32" s="23">
        <f t="shared" si="23"/>
        <v>1140</v>
      </c>
      <c r="P32" s="23">
        <f t="shared" si="24"/>
        <v>1140</v>
      </c>
      <c r="Q32" s="23">
        <f t="shared" si="24"/>
        <v>1140</v>
      </c>
      <c r="R32" s="23">
        <f t="shared" si="24"/>
        <v>1140</v>
      </c>
      <c r="S32" s="23">
        <f t="shared" si="25"/>
        <v>1083</v>
      </c>
      <c r="T32" s="23">
        <f t="shared" si="26"/>
        <v>1083</v>
      </c>
      <c r="U32" s="23">
        <f t="shared" si="26"/>
        <v>1083</v>
      </c>
      <c r="V32" s="23">
        <f t="shared" si="26"/>
        <v>1083</v>
      </c>
    </row>
    <row r="33" spans="1:22">
      <c r="A33" s="4" t="str">
        <f t="shared" si="27"/>
        <v>Product A</v>
      </c>
      <c r="B33" s="20">
        <v>0.05</v>
      </c>
      <c r="C33" s="4">
        <v>4350</v>
      </c>
      <c r="D33" s="23">
        <f>C33</f>
        <v>4350</v>
      </c>
      <c r="E33" s="23">
        <f t="shared" ref="E33:V37" si="28">D33</f>
        <v>4350</v>
      </c>
      <c r="F33" s="23">
        <f t="shared" si="28"/>
        <v>4350</v>
      </c>
      <c r="G33" s="23">
        <f t="shared" si="28"/>
        <v>4350</v>
      </c>
      <c r="H33" s="23">
        <f t="shared" si="28"/>
        <v>4350</v>
      </c>
      <c r="I33" s="23">
        <f t="shared" si="28"/>
        <v>4350</v>
      </c>
      <c r="J33" s="23">
        <f t="shared" si="28"/>
        <v>4350</v>
      </c>
      <c r="K33" s="23">
        <f>J33*(1-$B33)</f>
        <v>4132.5</v>
      </c>
      <c r="L33" s="23">
        <f t="shared" si="28"/>
        <v>4132.5</v>
      </c>
      <c r="M33" s="23">
        <f t="shared" si="28"/>
        <v>4132.5</v>
      </c>
      <c r="N33" s="23">
        <f t="shared" si="28"/>
        <v>4132.5</v>
      </c>
      <c r="O33" s="23">
        <f>N33*(1-$B33)</f>
        <v>3925.875</v>
      </c>
      <c r="P33" s="23">
        <f t="shared" si="28"/>
        <v>3925.875</v>
      </c>
      <c r="Q33" s="23">
        <f t="shared" si="28"/>
        <v>3925.875</v>
      </c>
      <c r="R33" s="23">
        <f t="shared" si="28"/>
        <v>3925.875</v>
      </c>
      <c r="S33" s="23">
        <f>R33*(1-$B33)</f>
        <v>3729.5812499999997</v>
      </c>
      <c r="T33" s="23">
        <f t="shared" si="28"/>
        <v>3729.5812499999997</v>
      </c>
      <c r="U33" s="23">
        <f t="shared" si="28"/>
        <v>3729.5812499999997</v>
      </c>
      <c r="V33" s="23">
        <f t="shared" si="28"/>
        <v>3729.5812499999997</v>
      </c>
    </row>
    <row r="34" spans="1:22">
      <c r="A34" s="4" t="str">
        <f t="shared" si="27"/>
        <v>Product B</v>
      </c>
      <c r="B34" s="20">
        <v>0.05</v>
      </c>
      <c r="C34" s="4">
        <v>3195</v>
      </c>
      <c r="D34" s="23">
        <f t="shared" ref="D34:J37" si="29">C34</f>
        <v>3195</v>
      </c>
      <c r="E34" s="23">
        <f t="shared" si="29"/>
        <v>3195</v>
      </c>
      <c r="F34" s="23">
        <f t="shared" si="29"/>
        <v>3195</v>
      </c>
      <c r="G34" s="23">
        <f t="shared" si="29"/>
        <v>3195</v>
      </c>
      <c r="H34" s="23">
        <f t="shared" si="29"/>
        <v>3195</v>
      </c>
      <c r="I34" s="23">
        <f t="shared" si="29"/>
        <v>3195</v>
      </c>
      <c r="J34" s="23">
        <f t="shared" si="29"/>
        <v>3195</v>
      </c>
      <c r="K34" s="23">
        <f t="shared" ref="K34:K37" si="30">J34*(1-$B34)</f>
        <v>3035.25</v>
      </c>
      <c r="L34" s="23">
        <f t="shared" si="28"/>
        <v>3035.25</v>
      </c>
      <c r="M34" s="23">
        <f t="shared" si="28"/>
        <v>3035.25</v>
      </c>
      <c r="N34" s="23">
        <f t="shared" si="28"/>
        <v>3035.25</v>
      </c>
      <c r="O34" s="23">
        <f t="shared" ref="O34:O37" si="31">N34*(1-$B34)</f>
        <v>2883.4874999999997</v>
      </c>
      <c r="P34" s="23">
        <f t="shared" si="28"/>
        <v>2883.4874999999997</v>
      </c>
      <c r="Q34" s="23">
        <f t="shared" si="28"/>
        <v>2883.4874999999997</v>
      </c>
      <c r="R34" s="23">
        <f t="shared" si="28"/>
        <v>2883.4874999999997</v>
      </c>
      <c r="S34" s="23">
        <f t="shared" ref="S34:S37" si="32">R34*(1-$B34)</f>
        <v>2739.3131249999997</v>
      </c>
      <c r="T34" s="23">
        <f t="shared" si="28"/>
        <v>2739.3131249999997</v>
      </c>
      <c r="U34" s="23">
        <f t="shared" si="28"/>
        <v>2739.3131249999997</v>
      </c>
      <c r="V34" s="23">
        <f t="shared" si="28"/>
        <v>2739.3131249999997</v>
      </c>
    </row>
    <row r="35" spans="1:22">
      <c r="A35" s="4" t="str">
        <f t="shared" si="27"/>
        <v>Product C</v>
      </c>
      <c r="B35" s="20">
        <v>0.05</v>
      </c>
      <c r="C35" s="4">
        <v>1450</v>
      </c>
      <c r="D35" s="23">
        <f t="shared" si="29"/>
        <v>1450</v>
      </c>
      <c r="E35" s="23">
        <f t="shared" si="29"/>
        <v>1450</v>
      </c>
      <c r="F35" s="23">
        <f t="shared" si="29"/>
        <v>1450</v>
      </c>
      <c r="G35" s="23">
        <f t="shared" si="29"/>
        <v>1450</v>
      </c>
      <c r="H35" s="23">
        <f t="shared" si="29"/>
        <v>1450</v>
      </c>
      <c r="I35" s="23">
        <f t="shared" si="29"/>
        <v>1450</v>
      </c>
      <c r="J35" s="23">
        <f t="shared" si="29"/>
        <v>1450</v>
      </c>
      <c r="K35" s="23">
        <f t="shared" si="30"/>
        <v>1377.5</v>
      </c>
      <c r="L35" s="23">
        <f t="shared" si="28"/>
        <v>1377.5</v>
      </c>
      <c r="M35" s="23">
        <f t="shared" si="28"/>
        <v>1377.5</v>
      </c>
      <c r="N35" s="23">
        <f t="shared" si="28"/>
        <v>1377.5</v>
      </c>
      <c r="O35" s="23">
        <f t="shared" si="31"/>
        <v>1308.625</v>
      </c>
      <c r="P35" s="23">
        <f t="shared" si="28"/>
        <v>1308.625</v>
      </c>
      <c r="Q35" s="23">
        <f t="shared" si="28"/>
        <v>1308.625</v>
      </c>
      <c r="R35" s="23">
        <f t="shared" si="28"/>
        <v>1308.625</v>
      </c>
      <c r="S35" s="23">
        <f t="shared" si="32"/>
        <v>1243.1937499999999</v>
      </c>
      <c r="T35" s="23">
        <f t="shared" si="28"/>
        <v>1243.1937499999999</v>
      </c>
      <c r="U35" s="23">
        <f t="shared" si="28"/>
        <v>1243.1937499999999</v>
      </c>
      <c r="V35" s="23">
        <f t="shared" si="28"/>
        <v>1243.1937499999999</v>
      </c>
    </row>
    <row r="36" spans="1:22">
      <c r="A36" s="4" t="str">
        <f t="shared" si="27"/>
        <v>Product D</v>
      </c>
      <c r="B36" s="20">
        <v>0.05</v>
      </c>
      <c r="C36" s="23">
        <v>6000</v>
      </c>
      <c r="D36" s="23">
        <f t="shared" si="29"/>
        <v>6000</v>
      </c>
      <c r="E36" s="23">
        <f t="shared" si="29"/>
        <v>6000</v>
      </c>
      <c r="F36" s="23">
        <f t="shared" si="29"/>
        <v>6000</v>
      </c>
      <c r="G36" s="23">
        <f t="shared" si="29"/>
        <v>6000</v>
      </c>
      <c r="H36" s="23">
        <f t="shared" si="29"/>
        <v>6000</v>
      </c>
      <c r="I36" s="23">
        <f t="shared" si="29"/>
        <v>6000</v>
      </c>
      <c r="J36" s="23">
        <f t="shared" si="29"/>
        <v>6000</v>
      </c>
      <c r="K36" s="23">
        <f t="shared" si="30"/>
        <v>5700</v>
      </c>
      <c r="L36" s="23">
        <f t="shared" si="28"/>
        <v>5700</v>
      </c>
      <c r="M36" s="23">
        <f t="shared" si="28"/>
        <v>5700</v>
      </c>
      <c r="N36" s="23">
        <f t="shared" si="28"/>
        <v>5700</v>
      </c>
      <c r="O36" s="23">
        <f t="shared" si="31"/>
        <v>5415</v>
      </c>
      <c r="P36" s="23">
        <f t="shared" si="28"/>
        <v>5415</v>
      </c>
      <c r="Q36" s="23">
        <f t="shared" si="28"/>
        <v>5415</v>
      </c>
      <c r="R36" s="23">
        <f t="shared" si="28"/>
        <v>5415</v>
      </c>
      <c r="S36" s="23">
        <f t="shared" si="32"/>
        <v>5144.25</v>
      </c>
      <c r="T36" s="23">
        <f t="shared" si="28"/>
        <v>5144.25</v>
      </c>
      <c r="U36" s="23">
        <f t="shared" si="28"/>
        <v>5144.25</v>
      </c>
      <c r="V36" s="23">
        <f t="shared" si="28"/>
        <v>5144.25</v>
      </c>
    </row>
    <row r="37" spans="1:22">
      <c r="A37" s="4" t="str">
        <f t="shared" si="27"/>
        <v>Product E</v>
      </c>
      <c r="B37" s="20">
        <v>0.05</v>
      </c>
      <c r="C37" s="23">
        <v>2550</v>
      </c>
      <c r="D37" s="23">
        <f t="shared" si="29"/>
        <v>2550</v>
      </c>
      <c r="E37" s="23">
        <f t="shared" si="29"/>
        <v>2550</v>
      </c>
      <c r="F37" s="23">
        <f t="shared" si="29"/>
        <v>2550</v>
      </c>
      <c r="G37" s="23">
        <f t="shared" si="29"/>
        <v>2550</v>
      </c>
      <c r="H37" s="23">
        <f t="shared" si="29"/>
        <v>2550</v>
      </c>
      <c r="I37" s="23">
        <f t="shared" si="29"/>
        <v>2550</v>
      </c>
      <c r="J37" s="23">
        <f t="shared" si="29"/>
        <v>2550</v>
      </c>
      <c r="K37" s="23">
        <f t="shared" si="30"/>
        <v>2422.5</v>
      </c>
      <c r="L37" s="23">
        <f t="shared" si="28"/>
        <v>2422.5</v>
      </c>
      <c r="M37" s="23">
        <f t="shared" si="28"/>
        <v>2422.5</v>
      </c>
      <c r="N37" s="23">
        <f t="shared" si="28"/>
        <v>2422.5</v>
      </c>
      <c r="O37" s="23">
        <f t="shared" si="31"/>
        <v>2301.375</v>
      </c>
      <c r="P37" s="23">
        <f t="shared" si="28"/>
        <v>2301.375</v>
      </c>
      <c r="Q37" s="23">
        <f t="shared" si="28"/>
        <v>2301.375</v>
      </c>
      <c r="R37" s="23">
        <f t="shared" si="28"/>
        <v>2301.375</v>
      </c>
      <c r="S37" s="23">
        <f t="shared" si="32"/>
        <v>2186.3062500000001</v>
      </c>
      <c r="T37" s="23">
        <f t="shared" si="28"/>
        <v>2186.3062500000001</v>
      </c>
      <c r="U37" s="23">
        <f t="shared" si="28"/>
        <v>2186.3062500000001</v>
      </c>
      <c r="V37" s="23">
        <f t="shared" si="28"/>
        <v>2186.3062500000001</v>
      </c>
    </row>
    <row r="39" spans="1:22">
      <c r="A39" s="2" t="s">
        <v>19</v>
      </c>
      <c r="B39" s="21"/>
      <c r="C39" s="2" t="s">
        <v>0</v>
      </c>
      <c r="D39" s="2" t="s">
        <v>1</v>
      </c>
      <c r="E39" s="2" t="s">
        <v>8</v>
      </c>
      <c r="F39" s="2" t="s">
        <v>9</v>
      </c>
      <c r="G39" s="2" t="s">
        <v>0</v>
      </c>
      <c r="H39" s="2" t="s">
        <v>1</v>
      </c>
      <c r="I39" s="2" t="s">
        <v>8</v>
      </c>
      <c r="J39" s="2" t="s">
        <v>9</v>
      </c>
      <c r="K39" s="2" t="s">
        <v>2</v>
      </c>
      <c r="L39" s="2" t="s">
        <v>3</v>
      </c>
      <c r="M39" s="2" t="s">
        <v>10</v>
      </c>
      <c r="N39" s="2" t="s">
        <v>11</v>
      </c>
      <c r="O39" s="2" t="s">
        <v>4</v>
      </c>
      <c r="P39" s="2" t="s">
        <v>5</v>
      </c>
      <c r="Q39" s="2" t="s">
        <v>12</v>
      </c>
      <c r="R39" s="2" t="s">
        <v>13</v>
      </c>
      <c r="S39" s="2" t="s">
        <v>6</v>
      </c>
      <c r="T39" s="2" t="s">
        <v>7</v>
      </c>
      <c r="U39" s="2" t="s">
        <v>14</v>
      </c>
      <c r="V39" s="2" t="s">
        <v>15</v>
      </c>
    </row>
    <row r="40" spans="1:22">
      <c r="A40" s="2" t="str">
        <f>A4</f>
        <v>New Product A</v>
      </c>
      <c r="B40" s="21"/>
      <c r="C40" s="24">
        <f>C4*(C28-C16)</f>
        <v>0</v>
      </c>
      <c r="D40" s="24">
        <f t="shared" ref="D40:V40" si="33">D4*(D28-D16)</f>
        <v>0</v>
      </c>
      <c r="E40" s="24">
        <f t="shared" si="33"/>
        <v>0</v>
      </c>
      <c r="F40" s="24">
        <f t="shared" si="33"/>
        <v>0</v>
      </c>
      <c r="G40" s="24">
        <f t="shared" si="33"/>
        <v>0</v>
      </c>
      <c r="H40" s="24">
        <f t="shared" si="33"/>
        <v>0</v>
      </c>
      <c r="I40" s="24">
        <f t="shared" si="33"/>
        <v>0</v>
      </c>
      <c r="J40" s="24">
        <f t="shared" si="33"/>
        <v>0</v>
      </c>
      <c r="K40" s="24">
        <f t="shared" si="33"/>
        <v>0</v>
      </c>
      <c r="L40" s="24">
        <f t="shared" si="33"/>
        <v>0</v>
      </c>
      <c r="M40" s="24">
        <f t="shared" si="33"/>
        <v>125000</v>
      </c>
      <c r="N40" s="24">
        <f t="shared" si="33"/>
        <v>125000</v>
      </c>
      <c r="O40" s="24">
        <f t="shared" si="33"/>
        <v>118575</v>
      </c>
      <c r="P40" s="24">
        <f t="shared" si="33"/>
        <v>120900</v>
      </c>
      <c r="Q40" s="24">
        <f t="shared" si="33"/>
        <v>123225</v>
      </c>
      <c r="R40" s="24">
        <f t="shared" si="33"/>
        <v>125550</v>
      </c>
      <c r="S40" s="24">
        <f t="shared" si="33"/>
        <v>118731.25</v>
      </c>
      <c r="T40" s="24">
        <f t="shared" si="33"/>
        <v>120890</v>
      </c>
      <c r="U40" s="24">
        <f t="shared" si="33"/>
        <v>123048.75</v>
      </c>
      <c r="V40" s="24">
        <f t="shared" si="33"/>
        <v>125207.5</v>
      </c>
    </row>
    <row r="41" spans="1:22">
      <c r="A41" s="2" t="str">
        <f t="shared" ref="A41:A49" si="34">A5</f>
        <v>New Product B</v>
      </c>
      <c r="B41" s="21"/>
      <c r="C41" s="24">
        <f t="shared" ref="C41:V49" si="35">C5*(C29-C17)</f>
        <v>0</v>
      </c>
      <c r="D41" s="24">
        <f t="shared" si="35"/>
        <v>0</v>
      </c>
      <c r="E41" s="24">
        <f t="shared" si="35"/>
        <v>0</v>
      </c>
      <c r="F41" s="24">
        <f t="shared" si="35"/>
        <v>0</v>
      </c>
      <c r="G41" s="24">
        <f t="shared" si="35"/>
        <v>0</v>
      </c>
      <c r="H41" s="24">
        <f t="shared" si="35"/>
        <v>0</v>
      </c>
      <c r="I41" s="24">
        <f t="shared" si="35"/>
        <v>0</v>
      </c>
      <c r="J41" s="24">
        <f t="shared" si="35"/>
        <v>0</v>
      </c>
      <c r="K41" s="24">
        <f t="shared" si="35"/>
        <v>0</v>
      </c>
      <c r="L41" s="24">
        <f t="shared" si="35"/>
        <v>0</v>
      </c>
      <c r="M41" s="24">
        <f t="shared" si="35"/>
        <v>10500</v>
      </c>
      <c r="N41" s="24">
        <f t="shared" si="35"/>
        <v>52500</v>
      </c>
      <c r="O41" s="24">
        <f t="shared" si="35"/>
        <v>49725</v>
      </c>
      <c r="P41" s="24">
        <f t="shared" si="35"/>
        <v>50700</v>
      </c>
      <c r="Q41" s="24">
        <f t="shared" si="35"/>
        <v>51675</v>
      </c>
      <c r="R41" s="24">
        <f t="shared" si="35"/>
        <v>52650</v>
      </c>
      <c r="S41" s="24">
        <f t="shared" si="35"/>
        <v>49706.25</v>
      </c>
      <c r="T41" s="24">
        <f t="shared" si="35"/>
        <v>50610</v>
      </c>
      <c r="U41" s="24">
        <f t="shared" si="35"/>
        <v>51513.75</v>
      </c>
      <c r="V41" s="24">
        <f t="shared" si="35"/>
        <v>52417.5</v>
      </c>
    </row>
    <row r="42" spans="1:22">
      <c r="A42" s="2" t="str">
        <f t="shared" si="34"/>
        <v>New Product C</v>
      </c>
      <c r="B42" s="21"/>
      <c r="C42" s="24">
        <f t="shared" si="35"/>
        <v>0</v>
      </c>
      <c r="D42" s="24">
        <f t="shared" si="35"/>
        <v>0</v>
      </c>
      <c r="E42" s="24">
        <f t="shared" si="35"/>
        <v>0</v>
      </c>
      <c r="F42" s="24">
        <f t="shared" si="35"/>
        <v>0</v>
      </c>
      <c r="G42" s="24">
        <f t="shared" si="35"/>
        <v>0</v>
      </c>
      <c r="H42" s="24">
        <f t="shared" si="35"/>
        <v>0</v>
      </c>
      <c r="I42" s="24">
        <f t="shared" si="35"/>
        <v>0</v>
      </c>
      <c r="J42" s="24">
        <f t="shared" si="35"/>
        <v>0</v>
      </c>
      <c r="K42" s="24">
        <f t="shared" si="35"/>
        <v>0</v>
      </c>
      <c r="L42" s="24">
        <f t="shared" si="35"/>
        <v>0</v>
      </c>
      <c r="M42" s="24">
        <f t="shared" si="35"/>
        <v>0</v>
      </c>
      <c r="N42" s="24">
        <f t="shared" si="35"/>
        <v>36000</v>
      </c>
      <c r="O42" s="24">
        <f t="shared" si="35"/>
        <v>33000</v>
      </c>
      <c r="P42" s="24">
        <f t="shared" si="35"/>
        <v>33000</v>
      </c>
      <c r="Q42" s="24">
        <f t="shared" si="35"/>
        <v>33000</v>
      </c>
      <c r="R42" s="24">
        <f t="shared" si="35"/>
        <v>33000</v>
      </c>
      <c r="S42" s="24">
        <f t="shared" si="35"/>
        <v>30150</v>
      </c>
      <c r="T42" s="24">
        <f t="shared" si="35"/>
        <v>30150</v>
      </c>
      <c r="U42" s="24">
        <f t="shared" si="35"/>
        <v>30150</v>
      </c>
      <c r="V42" s="24">
        <f t="shared" si="35"/>
        <v>30150</v>
      </c>
    </row>
    <row r="43" spans="1:22">
      <c r="A43" s="2" t="str">
        <f t="shared" si="34"/>
        <v>New Product D</v>
      </c>
      <c r="B43" s="21"/>
      <c r="C43" s="24">
        <f t="shared" si="35"/>
        <v>0</v>
      </c>
      <c r="D43" s="24">
        <f t="shared" si="35"/>
        <v>0</v>
      </c>
      <c r="E43" s="24">
        <f t="shared" si="35"/>
        <v>0</v>
      </c>
      <c r="F43" s="24">
        <f t="shared" si="35"/>
        <v>0</v>
      </c>
      <c r="G43" s="24">
        <f t="shared" si="35"/>
        <v>0</v>
      </c>
      <c r="H43" s="24">
        <f t="shared" si="35"/>
        <v>0</v>
      </c>
      <c r="I43" s="24">
        <f t="shared" si="35"/>
        <v>0</v>
      </c>
      <c r="J43" s="24">
        <f t="shared" si="35"/>
        <v>0</v>
      </c>
      <c r="K43" s="24">
        <f t="shared" si="35"/>
        <v>0</v>
      </c>
      <c r="L43" s="24">
        <f t="shared" si="35"/>
        <v>0</v>
      </c>
      <c r="M43" s="24">
        <f t="shared" si="35"/>
        <v>0</v>
      </c>
      <c r="N43" s="24">
        <f t="shared" si="35"/>
        <v>60000</v>
      </c>
      <c r="O43" s="24">
        <f t="shared" si="35"/>
        <v>56100</v>
      </c>
      <c r="P43" s="24">
        <f t="shared" si="35"/>
        <v>57200</v>
      </c>
      <c r="Q43" s="24">
        <f t="shared" si="35"/>
        <v>58300</v>
      </c>
      <c r="R43" s="24">
        <f t="shared" si="35"/>
        <v>59400</v>
      </c>
      <c r="S43" s="24">
        <f t="shared" si="35"/>
        <v>55275</v>
      </c>
      <c r="T43" s="24">
        <f t="shared" si="35"/>
        <v>56280</v>
      </c>
      <c r="U43" s="24">
        <f t="shared" si="35"/>
        <v>57285</v>
      </c>
      <c r="V43" s="24">
        <f t="shared" si="35"/>
        <v>58290</v>
      </c>
    </row>
    <row r="44" spans="1:22">
      <c r="A44" s="2" t="str">
        <f t="shared" si="34"/>
        <v>New Product E</v>
      </c>
      <c r="B44" s="21"/>
      <c r="C44" s="24">
        <f t="shared" si="35"/>
        <v>0</v>
      </c>
      <c r="D44" s="24">
        <f t="shared" si="35"/>
        <v>0</v>
      </c>
      <c r="E44" s="24">
        <f t="shared" si="35"/>
        <v>0</v>
      </c>
      <c r="F44" s="24">
        <f t="shared" si="35"/>
        <v>0</v>
      </c>
      <c r="G44" s="24">
        <f t="shared" si="35"/>
        <v>0</v>
      </c>
      <c r="H44" s="24">
        <f t="shared" si="35"/>
        <v>0</v>
      </c>
      <c r="I44" s="24">
        <f t="shared" si="35"/>
        <v>0</v>
      </c>
      <c r="J44" s="24">
        <f t="shared" si="35"/>
        <v>0</v>
      </c>
      <c r="K44" s="24">
        <f t="shared" si="35"/>
        <v>0</v>
      </c>
      <c r="L44" s="24">
        <f t="shared" si="35"/>
        <v>0</v>
      </c>
      <c r="M44" s="24">
        <f t="shared" si="35"/>
        <v>0</v>
      </c>
      <c r="N44" s="24">
        <f t="shared" si="35"/>
        <v>7000</v>
      </c>
      <c r="O44" s="24">
        <f t="shared" si="35"/>
        <v>12800</v>
      </c>
      <c r="P44" s="24">
        <f t="shared" si="35"/>
        <v>19200</v>
      </c>
      <c r="Q44" s="24">
        <f t="shared" si="35"/>
        <v>25600</v>
      </c>
      <c r="R44" s="24">
        <f t="shared" si="35"/>
        <v>32000</v>
      </c>
      <c r="S44" s="24">
        <f t="shared" si="35"/>
        <v>34980</v>
      </c>
      <c r="T44" s="24">
        <f t="shared" si="35"/>
        <v>40810</v>
      </c>
      <c r="U44" s="24">
        <f t="shared" si="35"/>
        <v>58300</v>
      </c>
      <c r="V44" s="24">
        <f t="shared" si="35"/>
        <v>58300</v>
      </c>
    </row>
    <row r="45" spans="1:22">
      <c r="A45" s="2" t="str">
        <f t="shared" si="34"/>
        <v>Product A</v>
      </c>
      <c r="B45" s="21"/>
      <c r="C45" s="24">
        <f t="shared" si="35"/>
        <v>385250</v>
      </c>
      <c r="D45" s="24">
        <f t="shared" si="35"/>
        <v>385250</v>
      </c>
      <c r="E45" s="24">
        <f t="shared" si="35"/>
        <v>385250</v>
      </c>
      <c r="F45" s="24">
        <f t="shared" si="35"/>
        <v>385250</v>
      </c>
      <c r="G45" s="24">
        <f t="shared" si="35"/>
        <v>117250</v>
      </c>
      <c r="H45" s="24">
        <f t="shared" si="35"/>
        <v>117250</v>
      </c>
      <c r="I45" s="24">
        <f t="shared" si="35"/>
        <v>117250</v>
      </c>
      <c r="J45" s="24">
        <f t="shared" si="35"/>
        <v>117250</v>
      </c>
      <c r="K45" s="24">
        <f t="shared" si="35"/>
        <v>100240</v>
      </c>
      <c r="L45" s="24">
        <f t="shared" si="35"/>
        <v>90842.5</v>
      </c>
      <c r="M45" s="24">
        <f t="shared" si="35"/>
        <v>81445</v>
      </c>
      <c r="N45" s="24">
        <f t="shared" si="35"/>
        <v>31325</v>
      </c>
      <c r="O45" s="24">
        <f t="shared" si="35"/>
        <v>26332.875</v>
      </c>
      <c r="P45" s="24">
        <f t="shared" si="35"/>
        <v>23407</v>
      </c>
      <c r="Q45" s="24">
        <f t="shared" si="35"/>
        <v>20481.125</v>
      </c>
      <c r="R45" s="24">
        <f t="shared" si="35"/>
        <v>17555.25</v>
      </c>
      <c r="S45" s="24">
        <f t="shared" si="35"/>
        <v>13647.906249999998</v>
      </c>
      <c r="T45" s="24">
        <f t="shared" si="35"/>
        <v>10918.324999999999</v>
      </c>
      <c r="U45" s="24">
        <f t="shared" si="35"/>
        <v>8188.7437499999996</v>
      </c>
      <c r="V45" s="24">
        <f t="shared" si="35"/>
        <v>5459.1624999999995</v>
      </c>
    </row>
    <row r="46" spans="1:22">
      <c r="A46" s="2" t="str">
        <f t="shared" si="34"/>
        <v>Product B</v>
      </c>
      <c r="B46" s="21"/>
      <c r="C46" s="24">
        <f t="shared" si="35"/>
        <v>122040</v>
      </c>
      <c r="D46" s="24">
        <f t="shared" si="35"/>
        <v>122040</v>
      </c>
      <c r="E46" s="24">
        <f t="shared" si="35"/>
        <v>122040</v>
      </c>
      <c r="F46" s="24">
        <f t="shared" si="35"/>
        <v>122040</v>
      </c>
      <c r="G46" s="24">
        <f t="shared" si="35"/>
        <v>122040</v>
      </c>
      <c r="H46" s="24">
        <f t="shared" si="35"/>
        <v>122040</v>
      </c>
      <c r="I46" s="24">
        <f t="shared" si="35"/>
        <v>122040</v>
      </c>
      <c r="J46" s="24">
        <f t="shared" si="35"/>
        <v>122040</v>
      </c>
      <c r="K46" s="24">
        <f t="shared" si="35"/>
        <v>109002.75</v>
      </c>
      <c r="L46" s="24">
        <f t="shared" si="35"/>
        <v>107467.5</v>
      </c>
      <c r="M46" s="24">
        <f t="shared" si="35"/>
        <v>105932.25</v>
      </c>
      <c r="N46" s="24">
        <f t="shared" si="35"/>
        <v>104397</v>
      </c>
      <c r="O46" s="24">
        <f t="shared" si="35"/>
        <v>27669.749999999993</v>
      </c>
      <c r="P46" s="24">
        <f t="shared" si="35"/>
        <v>26286.262499999993</v>
      </c>
      <c r="Q46" s="24">
        <f t="shared" si="35"/>
        <v>24902.774999999994</v>
      </c>
      <c r="R46" s="24">
        <f t="shared" si="35"/>
        <v>23519.287499999995</v>
      </c>
      <c r="S46" s="24">
        <f t="shared" si="35"/>
        <v>19829.009999999995</v>
      </c>
      <c r="T46" s="24">
        <f t="shared" si="35"/>
        <v>18589.696874999994</v>
      </c>
      <c r="U46" s="24">
        <f t="shared" si="35"/>
        <v>17350.383749999994</v>
      </c>
      <c r="V46" s="24">
        <f t="shared" si="35"/>
        <v>16111.070624999997</v>
      </c>
    </row>
    <row r="47" spans="1:22">
      <c r="A47" s="2" t="str">
        <f t="shared" si="34"/>
        <v>Product C</v>
      </c>
      <c r="B47" s="21"/>
      <c r="C47" s="24">
        <f t="shared" si="35"/>
        <v>55000</v>
      </c>
      <c r="D47" s="24">
        <f t="shared" si="35"/>
        <v>55000</v>
      </c>
      <c r="E47" s="24">
        <f t="shared" si="35"/>
        <v>55000</v>
      </c>
      <c r="F47" s="24">
        <f t="shared" si="35"/>
        <v>55000</v>
      </c>
      <c r="G47" s="24">
        <f t="shared" si="35"/>
        <v>55000</v>
      </c>
      <c r="H47" s="24">
        <f t="shared" si="35"/>
        <v>55000</v>
      </c>
      <c r="I47" s="24">
        <f t="shared" si="35"/>
        <v>55000</v>
      </c>
      <c r="J47" s="24">
        <f t="shared" si="35"/>
        <v>55000</v>
      </c>
      <c r="K47" s="24">
        <f t="shared" si="35"/>
        <v>50347.5</v>
      </c>
      <c r="L47" s="24">
        <f t="shared" si="35"/>
        <v>49320</v>
      </c>
      <c r="M47" s="24">
        <f t="shared" si="35"/>
        <v>48292.5</v>
      </c>
      <c r="N47" s="24">
        <f t="shared" si="35"/>
        <v>47265</v>
      </c>
      <c r="O47" s="24">
        <f t="shared" si="35"/>
        <v>19172.5</v>
      </c>
      <c r="P47" s="24">
        <f t="shared" si="35"/>
        <v>18213.875</v>
      </c>
      <c r="Q47" s="24">
        <f t="shared" si="35"/>
        <v>17255.25</v>
      </c>
      <c r="R47" s="24">
        <f t="shared" si="35"/>
        <v>16296.625</v>
      </c>
      <c r="S47" s="24">
        <f t="shared" si="35"/>
        <v>14291.099999999999</v>
      </c>
      <c r="T47" s="24">
        <f t="shared" si="35"/>
        <v>13397.906249999998</v>
      </c>
      <c r="U47" s="24">
        <f t="shared" si="35"/>
        <v>12504.712499999998</v>
      </c>
      <c r="V47" s="24">
        <f t="shared" si="35"/>
        <v>11611.518749999999</v>
      </c>
    </row>
    <row r="48" spans="1:22">
      <c r="A48" s="2" t="str">
        <f t="shared" si="34"/>
        <v>Product D</v>
      </c>
      <c r="B48" s="21"/>
      <c r="C48" s="24">
        <f t="shared" si="35"/>
        <v>215250</v>
      </c>
      <c r="D48" s="24">
        <f t="shared" si="35"/>
        <v>215250</v>
      </c>
      <c r="E48" s="24">
        <f t="shared" si="35"/>
        <v>215250</v>
      </c>
      <c r="F48" s="24">
        <f t="shared" si="35"/>
        <v>215250</v>
      </c>
      <c r="G48" s="24">
        <f t="shared" si="35"/>
        <v>215250</v>
      </c>
      <c r="H48" s="24">
        <f t="shared" si="35"/>
        <v>215250</v>
      </c>
      <c r="I48" s="24">
        <f t="shared" si="35"/>
        <v>215250</v>
      </c>
      <c r="J48" s="24">
        <f t="shared" si="35"/>
        <v>215250</v>
      </c>
      <c r="K48" s="24">
        <f t="shared" si="35"/>
        <v>202950</v>
      </c>
      <c r="L48" s="24">
        <f t="shared" si="35"/>
        <v>202950</v>
      </c>
      <c r="M48" s="24">
        <f t="shared" si="35"/>
        <v>202950</v>
      </c>
      <c r="N48" s="24">
        <f t="shared" si="35"/>
        <v>202950</v>
      </c>
      <c r="O48" s="24">
        <f t="shared" si="35"/>
        <v>191265</v>
      </c>
      <c r="P48" s="24">
        <f t="shared" si="35"/>
        <v>191265</v>
      </c>
      <c r="Q48" s="24">
        <f t="shared" si="35"/>
        <v>191265</v>
      </c>
      <c r="R48" s="24">
        <f t="shared" si="35"/>
        <v>191265</v>
      </c>
      <c r="S48" s="24">
        <f t="shared" si="35"/>
        <v>180164.25</v>
      </c>
      <c r="T48" s="24">
        <f t="shared" si="35"/>
        <v>180164.25</v>
      </c>
      <c r="U48" s="24">
        <f t="shared" si="35"/>
        <v>180164.25</v>
      </c>
      <c r="V48" s="24">
        <f t="shared" si="35"/>
        <v>180164.25</v>
      </c>
    </row>
    <row r="49" spans="1:22">
      <c r="A49" s="2" t="str">
        <f t="shared" si="34"/>
        <v>Product E</v>
      </c>
      <c r="B49" s="21"/>
      <c r="C49" s="24">
        <f t="shared" si="35"/>
        <v>58800</v>
      </c>
      <c r="D49" s="24">
        <f t="shared" si="35"/>
        <v>58800</v>
      </c>
      <c r="E49" s="24">
        <f t="shared" si="35"/>
        <v>58800</v>
      </c>
      <c r="F49" s="24">
        <f t="shared" si="35"/>
        <v>58800</v>
      </c>
      <c r="G49" s="24">
        <f t="shared" si="35"/>
        <v>58800</v>
      </c>
      <c r="H49" s="24">
        <f t="shared" si="35"/>
        <v>58800</v>
      </c>
      <c r="I49" s="24">
        <f t="shared" si="35"/>
        <v>58800</v>
      </c>
      <c r="J49" s="24">
        <f t="shared" si="35"/>
        <v>58800</v>
      </c>
      <c r="K49" s="24">
        <f t="shared" si="35"/>
        <v>51660</v>
      </c>
      <c r="L49" s="24">
        <f t="shared" si="35"/>
        <v>51660</v>
      </c>
      <c r="M49" s="24">
        <f t="shared" si="35"/>
        <v>51660</v>
      </c>
      <c r="N49" s="24">
        <f t="shared" si="35"/>
        <v>51660</v>
      </c>
      <c r="O49" s="24">
        <f t="shared" si="35"/>
        <v>44877</v>
      </c>
      <c r="P49" s="24">
        <f t="shared" si="35"/>
        <v>44877</v>
      </c>
      <c r="Q49" s="24">
        <f t="shared" si="35"/>
        <v>44877</v>
      </c>
      <c r="R49" s="24">
        <f t="shared" si="35"/>
        <v>44877</v>
      </c>
      <c r="S49" s="24">
        <f t="shared" si="35"/>
        <v>38433.150000000009</v>
      </c>
      <c r="T49" s="24">
        <f t="shared" si="35"/>
        <v>38433.150000000009</v>
      </c>
      <c r="U49" s="24">
        <f t="shared" si="35"/>
        <v>38433.150000000009</v>
      </c>
      <c r="V49" s="24">
        <f t="shared" si="35"/>
        <v>38433.150000000009</v>
      </c>
    </row>
    <row r="50" spans="1:22">
      <c r="A50" s="8" t="s">
        <v>20</v>
      </c>
      <c r="B50" s="21"/>
      <c r="C50" s="2">
        <f>SUM(C40:C49)</f>
        <v>836340</v>
      </c>
      <c r="D50" s="2">
        <f t="shared" ref="D50:V50" si="36">SUM(D40:D49)</f>
        <v>836340</v>
      </c>
      <c r="E50" s="2">
        <f t="shared" si="36"/>
        <v>836340</v>
      </c>
      <c r="F50" s="2">
        <f t="shared" si="36"/>
        <v>836340</v>
      </c>
      <c r="G50" s="2">
        <f t="shared" si="36"/>
        <v>568340</v>
      </c>
      <c r="H50" s="2">
        <f t="shared" si="36"/>
        <v>568340</v>
      </c>
      <c r="I50" s="2">
        <f t="shared" si="36"/>
        <v>568340</v>
      </c>
      <c r="J50" s="2">
        <f t="shared" si="36"/>
        <v>568340</v>
      </c>
      <c r="K50" s="2">
        <f t="shared" si="36"/>
        <v>514200.25</v>
      </c>
      <c r="L50" s="2">
        <f t="shared" si="36"/>
        <v>502240</v>
      </c>
      <c r="M50" s="2">
        <f t="shared" si="36"/>
        <v>625779.75</v>
      </c>
      <c r="N50" s="2">
        <f t="shared" si="36"/>
        <v>718097</v>
      </c>
      <c r="O50" s="2">
        <f t="shared" si="36"/>
        <v>579517.125</v>
      </c>
      <c r="P50" s="2">
        <f t="shared" si="36"/>
        <v>585049.13749999995</v>
      </c>
      <c r="Q50" s="2">
        <f t="shared" si="36"/>
        <v>590581.15</v>
      </c>
      <c r="R50" s="2">
        <f t="shared" si="36"/>
        <v>596113.16249999998</v>
      </c>
      <c r="S50" s="2">
        <f t="shared" si="36"/>
        <v>555207.91625000001</v>
      </c>
      <c r="T50" s="2">
        <f t="shared" si="36"/>
        <v>560243.328125</v>
      </c>
      <c r="U50" s="2">
        <f t="shared" si="36"/>
        <v>576938.74000000011</v>
      </c>
      <c r="V50" s="2">
        <f t="shared" si="36"/>
        <v>576144.15187499998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I5"/>
  <sheetViews>
    <sheetView workbookViewId="0">
      <selection activeCell="I3" sqref="I3"/>
    </sheetView>
  </sheetViews>
  <sheetFormatPr defaultColWidth="10.42578125" defaultRowHeight="15"/>
  <cols>
    <col min="1" max="1" width="16.28515625" style="25" customWidth="1"/>
    <col min="2" max="5" width="10.42578125" style="25"/>
    <col min="6" max="8" width="11.28515625" style="25" customWidth="1"/>
    <col min="9" max="9" width="14.28515625" style="25" customWidth="1"/>
    <col min="10" max="16384" width="10.42578125" style="25"/>
  </cols>
  <sheetData>
    <row r="2" spans="1:9" s="28" customFormat="1" ht="30">
      <c r="A2" s="32" t="s">
        <v>25</v>
      </c>
      <c r="B2" s="32" t="s">
        <v>26</v>
      </c>
      <c r="C2" s="32" t="s">
        <v>27</v>
      </c>
      <c r="D2" s="32" t="s">
        <v>28</v>
      </c>
      <c r="E2" s="32" t="s">
        <v>29</v>
      </c>
      <c r="F2" s="32" t="s">
        <v>40</v>
      </c>
      <c r="G2" s="32" t="s">
        <v>30</v>
      </c>
      <c r="H2" s="32" t="s">
        <v>31</v>
      </c>
      <c r="I2" s="32" t="s">
        <v>38</v>
      </c>
    </row>
    <row r="3" spans="1:9" ht="15.75">
      <c r="A3" s="29" t="s">
        <v>32</v>
      </c>
      <c r="B3" s="33">
        <v>0</v>
      </c>
      <c r="C3" s="33" t="s">
        <v>33</v>
      </c>
      <c r="D3" s="33" t="s">
        <v>33</v>
      </c>
      <c r="E3" s="33" t="s">
        <v>33</v>
      </c>
      <c r="F3" s="30">
        <f>SUM('Do nothing forecast'!K45:N47)</f>
        <v>969732</v>
      </c>
      <c r="G3" s="30">
        <f>SUM('Do nothing forecast'!O45:R47)</f>
        <v>751640.97499999998</v>
      </c>
      <c r="H3" s="30">
        <f>SUM('Do nothing forecast'!S45:V47)</f>
        <v>574285.96</v>
      </c>
      <c r="I3" s="31">
        <f>SUM(F3:H3)</f>
        <v>2295658.9350000001</v>
      </c>
    </row>
    <row r="4" spans="1:9" ht="15.75">
      <c r="A4" s="29" t="s">
        <v>39</v>
      </c>
      <c r="B4" s="33"/>
      <c r="C4" s="33"/>
      <c r="D4" s="34">
        <v>39904</v>
      </c>
      <c r="E4" s="33"/>
      <c r="F4" s="30">
        <f>SUM('Turbo Forecast'!K40:N47)</f>
        <v>1341877</v>
      </c>
      <c r="G4" s="30">
        <f>SUM('Turbo Forecast'!O40:R47)</f>
        <v>1406692.575</v>
      </c>
      <c r="H4" s="30">
        <f>SUM('Turbo Forecast'!S40:V47)</f>
        <v>1394144.5362499999</v>
      </c>
      <c r="I4" s="31">
        <f t="shared" ref="I4" si="0">SUM(F4:H4)</f>
        <v>4142714.1112500001</v>
      </c>
    </row>
    <row r="5" spans="1:9">
      <c r="D5" s="27"/>
      <c r="I5" s="2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 nothing forecast</vt:lpstr>
      <vt:lpstr>Turbo Forecast</vt:lpstr>
      <vt:lpstr>Profit Comparison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Revenue Modelling</dc:title>
  <dc:creator>Feature Creep</dc:creator>
  <cp:lastModifiedBy>Paul Moorhead</cp:lastModifiedBy>
  <dcterms:created xsi:type="dcterms:W3CDTF">2008-09-08T11:18:46Z</dcterms:created>
  <dcterms:modified xsi:type="dcterms:W3CDTF">2008-09-15T16:43:23Z</dcterms:modified>
</cp:coreProperties>
</file>